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AlgorithmName="SHA-512" workbookHashValue="J6DZnCH0xhhtW7UuYWPAXDD/zKg9/VNt9V9GGkLlZVjBXt9VMFc2SRwozmIn8Ht4uUtxY1XrigBsTLRINAju8Q==" workbookSaltValue="eUae/YlzIfLrjKCSkH91Nw==" workbookSpinCount="100000" lockStructure="1"/>
  <bookViews>
    <workbookView windowWidth="22451" windowHeight="9900"/>
  </bookViews>
  <sheets>
    <sheet name="大会参加申込用紙" sheetId="5" r:id="rId1"/>
    <sheet name="計算式有りプログラム掲載用選手名簿" sheetId="1" r:id="rId2"/>
    <sheet name="staff_noChange" sheetId="7" r:id="rId3"/>
    <sheet name="staff" sheetId="3" state="hidden" r:id="rId4"/>
    <sheet name="data" sheetId="4" r:id="rId5"/>
    <sheet name="丸囲い数字" sheetId="6" state="hidden" r:id="rId6"/>
  </sheets>
  <externalReferences>
    <externalReference r:id="rId10"/>
  </externalReferences>
  <definedNames>
    <definedName name="_xlnm.Print_Area" localSheetId="3">staff!$A$1:$I$36</definedName>
    <definedName name="_xlnm.Print_Area" localSheetId="2">staff_noChange!$A$1:$I$36</definedName>
    <definedName name="_xlnm.Print_Area" localSheetId="1">計算式有りプログラム掲載用選手名簿!$A$1:$J$30</definedName>
    <definedName name="_xlnm.Print_Area" localSheetId="0">大会参加申込用紙!$A$1:$F$43</definedName>
    <definedName name="チーム名">[1]base!$AD$8:$AD$100</definedName>
    <definedName name="主将背番号">大会参加申込用紙!$H$13</definedName>
    <definedName name="選手登録">[1]data!$A$3:$I$1037</definedName>
  </definedNames>
  <calcPr calcId="144525"/>
</workbook>
</file>

<file path=xl/sharedStrings.xml><?xml version="1.0" encoding="utf-8"?>
<sst xmlns="http://schemas.openxmlformats.org/spreadsheetml/2006/main" count="110">
  <si>
    <t>作成日</t>
  </si>
  <si>
    <t>2026/ /</t>
  </si>
  <si>
    <t>北海道クラブバレーボール連盟会長 殿</t>
  </si>
  <si>
    <t>チーム名</t>
  </si>
  <si>
    <t>代表者名</t>
  </si>
  <si>
    <t>第43回 北海道クラブバレーボール連盟 会長杯争奪選手権大会 参加申込書</t>
  </si>
  <si>
    <t>下記により，本大会への参加を申し込みます。</t>
  </si>
  <si>
    <t>大　会　参　加　申　し　込　み　用　紙</t>
  </si>
  <si>
    <t>参加種目</t>
  </si>
  <si>
    <t>登録チーム名</t>
  </si>
  <si>
    <t>チーム名カナ</t>
  </si>
  <si>
    <t>監　督</t>
  </si>
  <si>
    <t>マネージャー</t>
  </si>
  <si>
    <t>コーチ</t>
  </si>
  <si>
    <t>主　将</t>
  </si>
  <si>
    <t>No.</t>
  </si>
  <si>
    <t>競技者番号</t>
  </si>
  <si>
    <t>氏名</t>
  </si>
  <si>
    <t>年　令</t>
  </si>
  <si>
    <t>身　長（cm)</t>
  </si>
  <si>
    <t>勤務先</t>
  </si>
  <si>
    <t>連絡責任者（必須、緊急時の連絡先としても使わせていただきます）</t>
  </si>
  <si>
    <t>電話番号（携帯番号）</t>
  </si>
  <si>
    <t>E-Mail</t>
  </si>
  <si>
    <t>住所</t>
  </si>
  <si>
    <r>
      <rPr>
        <sz val="14"/>
        <rFont val="Meiryo UI"/>
        <charset val="128"/>
      </rPr>
      <t>注１）</t>
    </r>
    <r>
      <rPr>
        <u/>
        <sz val="14"/>
        <rFont val="Meiryo UI"/>
        <charset val="128"/>
      </rPr>
      <t>空欄が無いよう、もれなくご記入ください。</t>
    </r>
  </si>
  <si>
    <r>
      <rPr>
        <b/>
        <sz val="14"/>
        <color rgb="FFFF0000"/>
        <rFont val="Meiryo UI"/>
        <charset val="128"/>
      </rPr>
      <t>注２）</t>
    </r>
    <r>
      <rPr>
        <b/>
        <u/>
        <sz val="14"/>
        <color indexed="10"/>
        <rFont val="Meiryo UI"/>
        <charset val="128"/>
      </rPr>
      <t>上記登録選手の変更・追加はできません。</t>
    </r>
  </si>
  <si>
    <t>注３）大会申し込み申込締め切りまでに各地区連盟に正式に登録されている選手で構成してください。</t>
  </si>
  <si>
    <t>注４）連絡責任者のE-Mailは必ずご記入お願いします。電話がつながらない時の緊急連絡先となります。</t>
  </si>
  <si>
    <t>６・９併用</t>
  </si>
  <si>
    <t>プログラム掲載用</t>
  </si>
  <si>
    <t>選　手　名　簿</t>
  </si>
  <si>
    <t>H.C.V.A</t>
  </si>
  <si>
    <t>　チ　ー　ム　名　</t>
  </si>
  <si>
    <t>&lt;---計算式有り</t>
  </si>
  <si>
    <t>監督</t>
  </si>
  <si>
    <t>主将</t>
  </si>
  <si>
    <t>年令</t>
  </si>
  <si>
    <t>身長</t>
  </si>
  <si>
    <t>右の選手名簿を写真製版してプロをつくりますので，黒字で正確にご記入下さい。
別紙大会申込み用紙と一緒に，大会事務局にご送付下さい。</t>
  </si>
  <si>
    <t>種目</t>
  </si>
  <si>
    <t>６男</t>
  </si>
  <si>
    <t>６女</t>
  </si>
  <si>
    <t>チームスタッフ変更届</t>
  </si>
  <si>
    <t>（</t>
  </si>
  <si>
    <t>６人男子</t>
  </si>
  <si>
    <t>６人女子</t>
  </si>
  <si>
    <t>）</t>
  </si>
  <si>
    <t>チームスタッフ変更（　有　・　無　）　背番号変更（　有　・　無　）</t>
  </si>
  <si>
    <t>チーム</t>
  </si>
  <si>
    <t>記載者</t>
  </si>
  <si>
    <t>旧</t>
  </si>
  <si>
    <t>新</t>
  </si>
  <si>
    <t>背番号</t>
  </si>
  <si>
    <t>選手名</t>
  </si>
  <si>
    <t>メンバーの変更はできません！</t>
  </si>
  <si>
    <t>〔備考〕変更有りの場合はチームスタッフ全員を記入してください。</t>
  </si>
  <si>
    <t>変更</t>
  </si>
  <si>
    <r>
      <rPr>
        <sz val="24"/>
        <color rgb="FFFF0000"/>
        <rFont val="UD デジタル 教科書体 NK-B"/>
        <charset val="128"/>
      </rPr>
      <t>メンバーの変更はできません！</t>
    </r>
    <r>
      <rPr>
        <sz val="24"/>
        <rFont val="UD デジタル 教科書体 NK-B"/>
        <charset val="128"/>
      </rPr>
      <t xml:space="preserve">
背番号の変更は、変更欄に新しい番号を記入してください</t>
    </r>
  </si>
  <si>
    <t>番号</t>
  </si>
  <si>
    <t>①</t>
  </si>
  <si>
    <t>②</t>
  </si>
  <si>
    <t>③</t>
  </si>
  <si>
    <t>④</t>
  </si>
  <si>
    <t>⑤</t>
  </si>
  <si>
    <t>⑥</t>
  </si>
  <si>
    <t>⑦</t>
  </si>
  <si>
    <t>⑧</t>
  </si>
  <si>
    <t>⑨</t>
  </si>
  <si>
    <t>⑩</t>
  </si>
  <si>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</si>
  <si>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</si>
  <si>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</si>
  <si>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</si>
  <si>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</si>
  <si>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</si>
  <si>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</si>
  <si>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</si>
  <si>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</si>
  <si>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</si>
  <si>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</si>
  <si>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</si>
  <si>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</si>
  <si>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</si>
  <si>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</si>
  <si>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</si>
  <si>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</si>
  <si>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</si>
  <si>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</si>
  <si>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</si>
  <si>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</si>
  <si>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</si>
  <si>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</si>
  <si>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</si>
  <si>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</si>
  <si>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</si>
  <si>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㊲</t>
  </si>
  <si>
    <t>㊳</t>
  </si>
  <si>
    <t>㊴</t>
  </si>
  <si>
    <t>㊵</t>
  </si>
  <si>
    <t>㊶</t>
  </si>
  <si>
    <t>㊷</t>
  </si>
  <si>
    <t>㊸</t>
  </si>
  <si>
    <t>㊹</t>
  </si>
  <si>
    <t>㊺</t>
  </si>
  <si>
    <t>㊻</t>
  </si>
  <si>
    <t>㊼</t>
  </si>
  <si>
    <t>㊽</t>
  </si>
  <si>
    <t>㊾</t>
  </si>
  <si>
    <t>㊿</t>
  </si>
</sst>
</file>

<file path=xl/styles.xml><?xml version="1.0" encoding="utf-8"?>
<styleSheet xmlns="http://schemas.openxmlformats.org/spreadsheetml/2006/main">
  <numFmts count="6">
    <numFmt numFmtId="43" formatCode="_ * #,##0.00_ ;_ * \-#,##0.00_ ;_ * &quot;-&quot;??_ ;_ @_ "/>
    <numFmt numFmtId="176" formatCode="[$-F800]dddd\,\ mmmm\ dd\,\ yyyy"/>
    <numFmt numFmtId="177" formatCode="General;;\-"/>
    <numFmt numFmtId="178" formatCode="_ * #,##0_ ;_ * \-#,##0_ ;_ * &quot;-&quot;??_ ;_ @_ "/>
    <numFmt numFmtId="179" formatCode="_-&quot;\&quot;* #,##0.00_-\ ;\-&quot;\&quot;* #,##0.00_-\ ;_-&quot;\&quot;* &quot;-&quot;??_-\ ;_-@_-"/>
    <numFmt numFmtId="180" formatCode="_-&quot;\&quot;* #,##0_-\ ;\-&quot;\&quot;* #,##0_-\ ;_-&quot;\&quot;* &quot;-&quot;??_-\ ;_-@_-"/>
  </numFmts>
  <fonts count="49">
    <font>
      <sz val="11"/>
      <name val="ＭＳ Ｐゴシック"/>
      <charset val="128"/>
    </font>
    <font>
      <sz val="16"/>
      <name val="ＭＳ Ｐゴシック"/>
      <charset val="128"/>
    </font>
    <font>
      <sz val="11"/>
      <name val="Meiryo UI"/>
      <charset val="128"/>
    </font>
    <font>
      <sz val="16"/>
      <name val="Meiryo UI"/>
      <charset val="128"/>
    </font>
    <font>
      <sz val="12"/>
      <name val="Meiryo UI"/>
      <charset val="128"/>
    </font>
    <font>
      <sz val="24"/>
      <name val="Meiryo UI"/>
      <charset val="128"/>
    </font>
    <font>
      <u/>
      <sz val="12"/>
      <name val="Meiryo UI"/>
      <charset val="128"/>
    </font>
    <font>
      <u/>
      <sz val="14"/>
      <name val="Meiryo UI"/>
      <charset val="128"/>
    </font>
    <font>
      <sz val="14"/>
      <name val="Meiryo UI"/>
      <charset val="128"/>
    </font>
    <font>
      <sz val="10.5"/>
      <name val="Meiryo UI"/>
      <charset val="128"/>
    </font>
    <font>
      <sz val="24"/>
      <name val="UD デジタル 教科書体 NK-B"/>
      <charset val="128"/>
    </font>
    <font>
      <sz val="11"/>
      <color indexed="9"/>
      <name val="Meiryo UI"/>
      <charset val="128"/>
    </font>
    <font>
      <sz val="24"/>
      <color rgb="FFFF0000"/>
      <name val="UD デジタル 教科書体 NK-B"/>
      <charset val="128"/>
    </font>
    <font>
      <sz val="12"/>
      <color rgb="FFFF0000"/>
      <name val="Meiryo UI"/>
      <charset val="128"/>
    </font>
    <font>
      <sz val="11"/>
      <name val="Yu Gothic UI"/>
      <charset val="128"/>
    </font>
    <font>
      <sz val="24"/>
      <name val="Yu Gothic UI"/>
      <charset val="128"/>
    </font>
    <font>
      <sz val="18"/>
      <name val="Yu Gothic UI"/>
      <charset val="128"/>
    </font>
    <font>
      <sz val="12"/>
      <name val="Yu Gothic UI"/>
      <charset val="128"/>
    </font>
    <font>
      <u/>
      <sz val="12"/>
      <name val="Yu Gothic UI"/>
      <charset val="128"/>
    </font>
    <font>
      <sz val="20"/>
      <name val="Yu Gothic UI"/>
      <charset val="128"/>
    </font>
    <font>
      <sz val="9"/>
      <name val="Yu Gothic UI"/>
      <charset val="128"/>
    </font>
    <font>
      <sz val="28"/>
      <name val="Yu Gothic UI"/>
      <charset val="128"/>
    </font>
    <font>
      <sz val="14"/>
      <name val="Yu Gothic UI"/>
      <charset val="128"/>
    </font>
    <font>
      <b/>
      <sz val="24"/>
      <name val="Yu Gothic UI"/>
      <charset val="128"/>
    </font>
    <font>
      <sz val="8"/>
      <name val="Yu Gothic UI"/>
      <charset val="128"/>
    </font>
    <font>
      <b/>
      <sz val="14"/>
      <name val="Meiryo UI"/>
      <charset val="128"/>
    </font>
    <font>
      <b/>
      <u/>
      <sz val="18"/>
      <name val="Meiryo UI"/>
      <charset val="128"/>
    </font>
    <font>
      <sz val="12"/>
      <color theme="2" tint="-0.249977111117893"/>
      <name val="Meiryo UI"/>
      <charset val="128"/>
    </font>
    <font>
      <b/>
      <sz val="12"/>
      <name val="Meiryo UI"/>
      <charset val="128"/>
    </font>
    <font>
      <b/>
      <sz val="14"/>
      <color rgb="FFFF0000"/>
      <name val="Meiryo UI"/>
      <charset val="128"/>
    </font>
    <font>
      <sz val="11"/>
      <color theme="1"/>
      <name val="ＭＳ Ｐゴシック"/>
      <charset val="0"/>
      <scheme val="minor"/>
    </font>
    <font>
      <sz val="11"/>
      <color theme="0"/>
      <name val="ＭＳ Ｐゴシック"/>
      <charset val="0"/>
      <scheme val="minor"/>
    </font>
    <font>
      <sz val="11"/>
      <color rgb="FF9C0006"/>
      <name val="ＭＳ Ｐゴシック"/>
      <charset val="0"/>
      <scheme val="minor"/>
    </font>
    <font>
      <sz val="11"/>
      <color theme="1"/>
      <name val="ＭＳ Ｐゴシック"/>
      <charset val="134"/>
      <scheme val="minor"/>
    </font>
    <font>
      <b/>
      <sz val="11"/>
      <color theme="3"/>
      <name val="ＭＳ Ｐゴシック"/>
      <charset val="134"/>
      <scheme val="minor"/>
    </font>
    <font>
      <i/>
      <sz val="11"/>
      <color rgb="FF7F7F7F"/>
      <name val="ＭＳ Ｐゴシック"/>
      <charset val="0"/>
      <scheme val="minor"/>
    </font>
    <font>
      <sz val="11"/>
      <color rgb="FFFA7D00"/>
      <name val="ＭＳ Ｐゴシック"/>
      <charset val="0"/>
      <scheme val="minor"/>
    </font>
    <font>
      <b/>
      <sz val="11"/>
      <color rgb="FF3F3F3F"/>
      <name val="ＭＳ Ｐゴシック"/>
      <charset val="0"/>
      <scheme val="minor"/>
    </font>
    <font>
      <b/>
      <sz val="11"/>
      <color rgb="FFFFFFFF"/>
      <name val="ＭＳ Ｐゴシック"/>
      <charset val="0"/>
      <scheme val="minor"/>
    </font>
    <font>
      <b/>
      <sz val="11"/>
      <color rgb="FFFA7D00"/>
      <name val="ＭＳ Ｐゴシック"/>
      <charset val="0"/>
      <scheme val="minor"/>
    </font>
    <font>
      <b/>
      <sz val="15"/>
      <color theme="3"/>
      <name val="ＭＳ Ｐゴシック"/>
      <charset val="134"/>
      <scheme val="minor"/>
    </font>
    <font>
      <sz val="11"/>
      <color rgb="FF9C6500"/>
      <name val="ＭＳ Ｐゴシック"/>
      <charset val="0"/>
      <scheme val="minor"/>
    </font>
    <font>
      <b/>
      <sz val="18"/>
      <color theme="3"/>
      <name val="ＭＳ Ｐゴシック"/>
      <charset val="134"/>
      <scheme val="minor"/>
    </font>
    <font>
      <sz val="11"/>
      <color rgb="FF3F3F76"/>
      <name val="ＭＳ Ｐゴシック"/>
      <charset val="0"/>
      <scheme val="minor"/>
    </font>
    <font>
      <b/>
      <sz val="11"/>
      <color theme="1"/>
      <name val="ＭＳ Ｐゴシック"/>
      <charset val="0"/>
      <scheme val="minor"/>
    </font>
    <font>
      <b/>
      <sz val="13"/>
      <color theme="3"/>
      <name val="ＭＳ Ｐゴシック"/>
      <charset val="134"/>
      <scheme val="minor"/>
    </font>
    <font>
      <sz val="11"/>
      <color rgb="FFFF0000"/>
      <name val="ＭＳ Ｐゴシック"/>
      <charset val="0"/>
      <scheme val="minor"/>
    </font>
    <font>
      <sz val="11"/>
      <color rgb="FF006100"/>
      <name val="ＭＳ Ｐゴシック"/>
      <charset val="0"/>
      <scheme val="minor"/>
    </font>
    <font>
      <b/>
      <u/>
      <sz val="14"/>
      <color indexed="10"/>
      <name val="Meiryo UI"/>
      <charset val="128"/>
    </font>
  </fonts>
  <fills count="3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0.34998626667073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s>
  <borders count="5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ck">
        <color auto="1"/>
      </left>
      <right style="thick">
        <color auto="1"/>
      </right>
      <top style="thick">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8">
    <xf numFmtId="0" fontId="0" fillId="0" borderId="0"/>
    <xf numFmtId="43" fontId="33" fillId="0" borderId="0" applyFont="0" applyFill="0" applyBorder="0" applyAlignment="0" applyProtection="0">
      <alignment vertical="center"/>
    </xf>
    <xf numFmtId="0" fontId="43" fillId="29" borderId="47" applyNumberFormat="0" applyAlignment="0" applyProtection="0">
      <alignment vertical="center"/>
    </xf>
    <xf numFmtId="178" fontId="33" fillId="0" borderId="0" applyFont="0" applyFill="0" applyBorder="0" applyAlignment="0" applyProtection="0">
      <alignment vertical="center"/>
    </xf>
    <xf numFmtId="179" fontId="33" fillId="0" borderId="0" applyFont="0" applyFill="0" applyBorder="0" applyAlignment="0" applyProtection="0">
      <alignment vertical="center"/>
    </xf>
    <xf numFmtId="0" fontId="30" fillId="11" borderId="0" applyNumberFormat="0" applyBorder="0" applyAlignment="0" applyProtection="0">
      <alignment vertical="center"/>
    </xf>
    <xf numFmtId="180" fontId="33" fillId="0" borderId="0" applyFont="0" applyFill="0" applyBorder="0" applyAlignment="0" applyProtection="0">
      <alignment vertical="center"/>
    </xf>
    <xf numFmtId="0" fontId="30" fillId="14" borderId="0" applyNumberFormat="0" applyBorder="0" applyAlignment="0" applyProtection="0">
      <alignment vertical="center"/>
    </xf>
    <xf numFmtId="0" fontId="33" fillId="12" borderId="43" applyNumberFormat="0" applyFont="0" applyAlignment="0" applyProtection="0">
      <alignment vertical="center"/>
    </xf>
    <xf numFmtId="9" fontId="33" fillId="0" borderId="0" applyFont="0" applyFill="0" applyBorder="0" applyAlignment="0" applyProtection="0">
      <alignment vertical="center"/>
    </xf>
    <xf numFmtId="0" fontId="31" fillId="28" borderId="0" applyNumberFormat="0" applyBorder="0" applyAlignment="0" applyProtection="0">
      <alignment vertical="center"/>
    </xf>
    <xf numFmtId="0" fontId="47" fillId="37" borderId="0" applyNumberFormat="0" applyBorder="0" applyAlignment="0" applyProtection="0">
      <alignment vertical="center"/>
    </xf>
    <xf numFmtId="0" fontId="46" fillId="0" borderId="0" applyNumberFormat="0" applyFill="0" applyBorder="0" applyAlignment="0" applyProtection="0">
      <alignment vertical="center"/>
    </xf>
    <xf numFmtId="0" fontId="36" fillId="0" borderId="44" applyNumberFormat="0" applyFill="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21" borderId="0" applyNumberFormat="0" applyBorder="0" applyAlignment="0" applyProtection="0">
      <alignment vertical="center"/>
    </xf>
    <xf numFmtId="0" fontId="37" fillId="18" borderId="45" applyNumberFormat="0" applyAlignment="0" applyProtection="0">
      <alignment vertical="center"/>
    </xf>
    <xf numFmtId="0" fontId="40" fillId="0" borderId="48" applyNumberFormat="0" applyFill="0" applyAlignment="0" applyProtection="0">
      <alignment vertical="center"/>
    </xf>
    <xf numFmtId="0" fontId="45" fillId="0" borderId="48" applyNumberFormat="0" applyFill="0" applyAlignment="0" applyProtection="0">
      <alignment vertical="center"/>
    </xf>
    <xf numFmtId="0" fontId="39" fillId="18" borderId="47" applyNumberFormat="0" applyAlignment="0" applyProtection="0">
      <alignment vertical="center"/>
    </xf>
    <xf numFmtId="0" fontId="34" fillId="0" borderId="49" applyNumberFormat="0" applyFill="0" applyAlignment="0" applyProtection="0">
      <alignment vertical="center"/>
    </xf>
    <xf numFmtId="0" fontId="34" fillId="0" borderId="0" applyNumberFormat="0" applyFill="0" applyBorder="0" applyAlignment="0" applyProtection="0">
      <alignment vertical="center"/>
    </xf>
    <xf numFmtId="0" fontId="31" fillId="24" borderId="0" applyNumberFormat="0" applyBorder="0" applyAlignment="0" applyProtection="0">
      <alignment vertical="center"/>
    </xf>
    <xf numFmtId="0" fontId="38" fillId="20" borderId="46" applyNumberFormat="0" applyAlignment="0" applyProtection="0">
      <alignment vertical="center"/>
    </xf>
    <xf numFmtId="0" fontId="30" fillId="10" borderId="0" applyNumberFormat="0" applyBorder="0" applyAlignment="0" applyProtection="0">
      <alignment vertical="center"/>
    </xf>
    <xf numFmtId="0" fontId="44" fillId="0" borderId="50" applyNumberFormat="0" applyFill="0" applyAlignment="0" applyProtection="0">
      <alignment vertical="center"/>
    </xf>
    <xf numFmtId="0" fontId="32" fillId="9" borderId="0" applyNumberFormat="0" applyBorder="0" applyAlignment="0" applyProtection="0">
      <alignment vertical="center"/>
    </xf>
    <xf numFmtId="0" fontId="41" fillId="27" borderId="0" applyNumberFormat="0" applyBorder="0" applyAlignment="0" applyProtection="0">
      <alignment vertical="center"/>
    </xf>
    <xf numFmtId="0" fontId="31" fillId="33" borderId="0" applyNumberFormat="0" applyBorder="0" applyAlignment="0" applyProtection="0">
      <alignment vertical="center"/>
    </xf>
    <xf numFmtId="0" fontId="30" fillId="36" borderId="0" applyNumberFormat="0" applyBorder="0" applyAlignment="0" applyProtection="0">
      <alignment vertical="center"/>
    </xf>
    <xf numFmtId="0" fontId="30" fillId="17" borderId="0" applyNumberFormat="0" applyBorder="0" applyAlignment="0" applyProtection="0">
      <alignment vertical="center"/>
    </xf>
    <xf numFmtId="0" fontId="31" fillId="8" borderId="0" applyNumberFormat="0" applyBorder="0" applyAlignment="0" applyProtection="0">
      <alignment vertical="center"/>
    </xf>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30" fillId="16" borderId="0" applyNumberFormat="0" applyBorder="0" applyAlignment="0" applyProtection="0">
      <alignment vertical="center"/>
    </xf>
    <xf numFmtId="0" fontId="31" fillId="26" borderId="0" applyNumberFormat="0" applyBorder="0" applyAlignment="0" applyProtection="0">
      <alignment vertical="center"/>
    </xf>
    <xf numFmtId="0" fontId="31" fillId="15" borderId="0" applyNumberFormat="0" applyBorder="0" applyAlignment="0" applyProtection="0">
      <alignment vertical="center"/>
    </xf>
    <xf numFmtId="0" fontId="30" fillId="13" borderId="0" applyNumberFormat="0" applyBorder="0" applyAlignment="0" applyProtection="0">
      <alignment vertical="center"/>
    </xf>
    <xf numFmtId="0" fontId="30" fillId="7" borderId="0" applyNumberFormat="0" applyBorder="0" applyAlignment="0" applyProtection="0">
      <alignment vertical="center"/>
    </xf>
    <xf numFmtId="0" fontId="31" fillId="19" borderId="0" applyNumberFormat="0" applyBorder="0" applyAlignment="0" applyProtection="0">
      <alignment vertical="center"/>
    </xf>
    <xf numFmtId="0" fontId="31" fillId="23" borderId="0" applyNumberFormat="0" applyBorder="0" applyAlignment="0" applyProtection="0">
      <alignment vertical="center"/>
    </xf>
    <xf numFmtId="0" fontId="30" fillId="31" borderId="0" applyNumberFormat="0" applyBorder="0" applyAlignment="0" applyProtection="0">
      <alignment vertical="center"/>
    </xf>
    <xf numFmtId="0" fontId="31" fillId="34" borderId="0" applyNumberFormat="0" applyBorder="0" applyAlignment="0" applyProtection="0">
      <alignment vertical="center"/>
    </xf>
    <xf numFmtId="0" fontId="31" fillId="2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1" fillId="25" borderId="0" applyNumberFormat="0" applyBorder="0" applyAlignment="0" applyProtection="0">
      <alignment vertical="center"/>
    </xf>
  </cellStyleXfs>
  <cellXfs count="173">
    <xf numFmtId="0" fontId="0" fillId="0" borderId="0" xfId="0"/>
    <xf numFmtId="0" fontId="1" fillId="0" borderId="0" xfId="0" applyFont="1"/>
    <xf numFmtId="0" fontId="2" fillId="0" borderId="0" xfId="0" applyFont="1"/>
    <xf numFmtId="0" fontId="2" fillId="2" borderId="1" xfId="0" applyFont="1" applyFill="1" applyBorder="1" applyAlignment="1">
      <alignment horizontal="center"/>
    </xf>
    <xf numFmtId="0" fontId="2" fillId="2" borderId="2" xfId="0" applyFont="1" applyFill="1" applyBorder="1" applyAlignment="1">
      <alignment horizontal="distributed" vertical="center"/>
    </xf>
    <xf numFmtId="0" fontId="2" fillId="2" borderId="3" xfId="0" applyFont="1" applyFill="1" applyBorder="1" applyAlignment="1">
      <alignment horizontal="center" vertical="center" shrinkToFit="1"/>
    </xf>
    <xf numFmtId="0" fontId="2" fillId="0" borderId="3" xfId="0" applyFont="1" applyBorder="1" applyAlignment="1">
      <alignment horizontal="distributed" vertical="center" shrinkToFit="1"/>
    </xf>
    <xf numFmtId="0" fontId="2" fillId="2" borderId="4" xfId="0" applyFont="1" applyFill="1" applyBorder="1" applyAlignment="1">
      <alignment horizontal="center" vertical="center" shrinkToFit="1"/>
    </xf>
    <xf numFmtId="0" fontId="2" fillId="0" borderId="5" xfId="0" applyFont="1" applyBorder="1" applyAlignment="1">
      <alignment horizontal="distributed"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3" borderId="5" xfId="0" applyFont="1" applyFill="1" applyBorder="1" applyAlignment="1">
      <alignment horizontal="distributed" vertical="center" shrinkToFit="1"/>
    </xf>
    <xf numFmtId="0" fontId="2" fillId="2" borderId="8" xfId="0" applyFont="1" applyFill="1" applyBorder="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45" applyFont="1" applyAlignment="1">
      <alignment vertical="center"/>
    </xf>
    <xf numFmtId="0" fontId="3" fillId="0" borderId="0" xfId="45" applyFont="1" applyAlignment="1">
      <alignment horizontal="centerContinuous" vertical="center" shrinkToFit="1"/>
    </xf>
    <xf numFmtId="0" fontId="4" fillId="0" borderId="0" xfId="45" applyFont="1" applyAlignment="1">
      <alignment horizontal="centerContinuous" vertical="center" shrinkToFit="1"/>
    </xf>
    <xf numFmtId="0" fontId="2" fillId="0" borderId="0" xfId="45" applyFont="1" applyAlignment="1">
      <alignment horizontal="centerContinuous" vertical="center" shrinkToFit="1"/>
    </xf>
    <xf numFmtId="0" fontId="3" fillId="0" borderId="0" xfId="45" applyFont="1" applyAlignment="1">
      <alignment horizontal="centerContinuous" vertical="center"/>
    </xf>
    <xf numFmtId="0" fontId="5" fillId="0" borderId="0" xfId="45" applyFont="1" applyAlignment="1">
      <alignment horizontal="centerContinuous" vertical="center"/>
    </xf>
    <xf numFmtId="0" fontId="2" fillId="0" borderId="0" xfId="45" applyFont="1" applyAlignment="1">
      <alignment horizontal="centerContinuous" vertical="center"/>
    </xf>
    <xf numFmtId="0" fontId="6" fillId="0" borderId="0" xfId="45" applyFont="1" applyAlignment="1">
      <alignment horizontal="justify" vertical="center"/>
    </xf>
    <xf numFmtId="0" fontId="4" fillId="0" borderId="0" xfId="45" applyFont="1" applyAlignment="1">
      <alignment horizontal="center" vertical="center"/>
    </xf>
    <xf numFmtId="0" fontId="2" fillId="0" borderId="0" xfId="45" applyFont="1" applyAlignment="1">
      <alignment horizontal="right" vertical="center"/>
    </xf>
    <xf numFmtId="0" fontId="2" fillId="0" borderId="0" xfId="45" applyFont="1" applyAlignment="1">
      <alignment horizontal="center" vertical="center"/>
    </xf>
    <xf numFmtId="0" fontId="2" fillId="0" borderId="0" xfId="45" applyFont="1" applyAlignment="1">
      <alignment horizontal="left" vertical="center"/>
    </xf>
    <xf numFmtId="0" fontId="7" fillId="0" borderId="0" xfId="45" applyFont="1" applyAlignment="1">
      <alignment horizontal="centerContinuous" vertical="center"/>
    </xf>
    <xf numFmtId="0" fontId="7" fillId="0" borderId="0" xfId="45" applyFont="1" applyAlignment="1">
      <alignment horizontal="justify" vertical="center"/>
    </xf>
    <xf numFmtId="0" fontId="8" fillId="0" borderId="12" xfId="45" applyFont="1" applyBorder="1" applyAlignment="1">
      <alignment horizontal="justify" vertical="center"/>
    </xf>
    <xf numFmtId="0" fontId="3" fillId="0" borderId="12" xfId="45" applyFont="1" applyBorder="1" applyAlignment="1">
      <alignment horizontal="center" vertical="center" shrinkToFit="1"/>
    </xf>
    <xf numFmtId="0" fontId="8" fillId="0" borderId="12" xfId="45" applyFont="1" applyBorder="1" applyAlignment="1">
      <alignment horizontal="left" vertical="center"/>
    </xf>
    <xf numFmtId="0" fontId="2" fillId="0" borderId="12" xfId="45" applyFont="1" applyBorder="1" applyAlignment="1">
      <alignment vertical="center"/>
    </xf>
    <xf numFmtId="0" fontId="9" fillId="0" borderId="0" xfId="45" applyFont="1" applyAlignment="1">
      <alignment horizontal="justify" vertical="center"/>
    </xf>
    <xf numFmtId="0" fontId="4" fillId="0" borderId="13" xfId="45" applyFont="1" applyBorder="1" applyAlignment="1">
      <alignment horizontal="center" vertical="center" wrapText="1"/>
    </xf>
    <xf numFmtId="0" fontId="4" fillId="0" borderId="14" xfId="45" applyFont="1" applyBorder="1" applyAlignment="1">
      <alignment horizontal="center" vertical="center" wrapText="1"/>
    </xf>
    <xf numFmtId="0" fontId="4" fillId="0" borderId="15" xfId="45" applyFont="1" applyBorder="1" applyAlignment="1">
      <alignment horizontal="center" vertical="center" wrapText="1"/>
    </xf>
    <xf numFmtId="0" fontId="4" fillId="0" borderId="16" xfId="45" applyFont="1" applyBorder="1" applyAlignment="1">
      <alignment horizontal="centerContinuous" vertical="center" wrapText="1"/>
    </xf>
    <xf numFmtId="0" fontId="4" fillId="0" borderId="17" xfId="45" applyFont="1" applyBorder="1" applyAlignment="1">
      <alignment horizontal="centerContinuous" vertical="center" wrapText="1"/>
    </xf>
    <xf numFmtId="177" fontId="8" fillId="0" borderId="16" xfId="45" applyNumberFormat="1" applyFont="1" applyBorder="1" applyAlignment="1">
      <alignment horizontal="center" vertical="center" shrinkToFit="1"/>
    </xf>
    <xf numFmtId="177" fontId="8" fillId="0" borderId="17" xfId="45" applyNumberFormat="1" applyFont="1" applyBorder="1" applyAlignment="1">
      <alignment horizontal="center" vertical="center" shrinkToFit="1"/>
    </xf>
    <xf numFmtId="0" fontId="4" fillId="0" borderId="16" xfId="45" applyFont="1" applyBorder="1" applyAlignment="1">
      <alignment horizontal="distributed" vertical="center" wrapText="1"/>
    </xf>
    <xf numFmtId="0" fontId="4" fillId="4" borderId="18" xfId="45" applyFont="1" applyFill="1" applyBorder="1" applyAlignment="1">
      <alignment horizontal="center" vertical="center" wrapText="1"/>
    </xf>
    <xf numFmtId="0" fontId="4" fillId="4" borderId="19" xfId="45" applyFont="1" applyFill="1" applyBorder="1" applyAlignment="1">
      <alignment horizontal="center" vertical="center" wrapText="1"/>
    </xf>
    <xf numFmtId="177" fontId="8" fillId="0" borderId="4" xfId="45" applyNumberFormat="1" applyFont="1" applyBorder="1" applyAlignment="1">
      <alignment horizontal="center" vertical="center" shrinkToFit="1"/>
    </xf>
    <xf numFmtId="177" fontId="8" fillId="0" borderId="20" xfId="45" applyNumberFormat="1" applyFont="1" applyBorder="1" applyAlignment="1">
      <alignment horizontal="center" vertical="center" shrinkToFit="1"/>
    </xf>
    <xf numFmtId="0" fontId="4" fillId="0" borderId="4" xfId="45" applyFont="1" applyBorder="1" applyAlignment="1">
      <alignment horizontal="distributed" vertical="center" wrapText="1"/>
    </xf>
    <xf numFmtId="0" fontId="4" fillId="4" borderId="21" xfId="45" applyFont="1" applyFill="1" applyBorder="1" applyAlignment="1">
      <alignment horizontal="center" vertical="center" wrapText="1"/>
    </xf>
    <xf numFmtId="0" fontId="4" fillId="4" borderId="22" xfId="45" applyFont="1" applyFill="1" applyBorder="1" applyAlignment="1">
      <alignment horizontal="center" vertical="center" wrapText="1"/>
    </xf>
    <xf numFmtId="0" fontId="4" fillId="0" borderId="13" xfId="45" applyFont="1" applyBorder="1" applyAlignment="1">
      <alignment horizontal="centerContinuous" vertical="center"/>
    </xf>
    <xf numFmtId="0" fontId="4" fillId="0" borderId="15" xfId="45" applyFont="1" applyBorder="1" applyAlignment="1">
      <alignment horizontal="centerContinuous" vertical="center"/>
    </xf>
    <xf numFmtId="177" fontId="8" fillId="0" borderId="13" xfId="45" applyNumberFormat="1" applyFont="1" applyBorder="1" applyAlignment="1">
      <alignment horizontal="center" vertical="center" shrinkToFit="1"/>
    </xf>
    <xf numFmtId="177" fontId="8" fillId="0" borderId="15" xfId="45" applyNumberFormat="1" applyFont="1" applyBorder="1" applyAlignment="1">
      <alignment horizontal="center" vertical="center" shrinkToFit="1"/>
    </xf>
    <xf numFmtId="0" fontId="4" fillId="0" borderId="13" xfId="45" applyFont="1" applyBorder="1" applyAlignment="1">
      <alignment horizontal="distributed" vertical="center" wrapText="1"/>
    </xf>
    <xf numFmtId="0" fontId="4" fillId="4" borderId="23" xfId="45" applyFont="1" applyFill="1" applyBorder="1" applyAlignment="1">
      <alignment horizontal="center" vertical="center" wrapText="1"/>
    </xf>
    <xf numFmtId="0" fontId="4" fillId="4" borderId="24" xfId="45" applyFont="1" applyFill="1" applyBorder="1" applyAlignment="1">
      <alignment horizontal="center" vertical="center" wrapText="1"/>
    </xf>
    <xf numFmtId="0" fontId="4" fillId="0" borderId="25" xfId="45" applyFont="1" applyBorder="1" applyAlignment="1">
      <alignment horizontal="center" vertical="center" wrapText="1"/>
    </xf>
    <xf numFmtId="0" fontId="4" fillId="0" borderId="26" xfId="45" applyFont="1" applyBorder="1" applyAlignment="1">
      <alignment horizontal="center" vertical="center" wrapText="1"/>
    </xf>
    <xf numFmtId="0" fontId="4" fillId="0" borderId="27" xfId="45" applyFont="1" applyBorder="1" applyAlignment="1">
      <alignment horizontal="center" vertical="center" shrinkToFit="1"/>
    </xf>
    <xf numFmtId="0" fontId="4" fillId="0" borderId="26" xfId="45" applyFont="1" applyBorder="1" applyAlignment="1">
      <alignment horizontal="center" vertical="center" shrinkToFit="1"/>
    </xf>
    <xf numFmtId="0" fontId="4" fillId="5" borderId="25" xfId="45" applyFont="1" applyFill="1" applyBorder="1" applyAlignment="1">
      <alignment vertical="center" wrapText="1"/>
    </xf>
    <xf numFmtId="0" fontId="4" fillId="5" borderId="27" xfId="45" applyFont="1" applyFill="1" applyBorder="1" applyAlignment="1">
      <alignment horizontal="center" vertical="center" wrapText="1"/>
    </xf>
    <xf numFmtId="0" fontId="4" fillId="5" borderId="26" xfId="45" applyFont="1" applyFill="1" applyBorder="1" applyAlignment="1">
      <alignment horizontal="center" vertical="center" wrapText="1"/>
    </xf>
    <xf numFmtId="0" fontId="3" fillId="0" borderId="28" xfId="45" applyFont="1" applyBorder="1" applyAlignment="1">
      <alignment horizontal="center" vertical="center"/>
    </xf>
    <xf numFmtId="0" fontId="3" fillId="0" borderId="16" xfId="45" applyFont="1" applyBorder="1" applyAlignment="1">
      <alignment horizontal="center" vertical="center"/>
    </xf>
    <xf numFmtId="0" fontId="10" fillId="0" borderId="29" xfId="45" applyFont="1" applyBorder="1" applyAlignment="1">
      <alignment horizontal="center" vertical="center" textRotation="255" wrapText="1"/>
    </xf>
    <xf numFmtId="0" fontId="10" fillId="0" borderId="0" xfId="45" applyFont="1" applyAlignment="1">
      <alignment horizontal="center" vertical="center" textRotation="255" wrapText="1"/>
    </xf>
    <xf numFmtId="0" fontId="10" fillId="0" borderId="30" xfId="45" applyFont="1" applyBorder="1" applyAlignment="1">
      <alignment horizontal="center" vertical="center" textRotation="255" wrapText="1"/>
    </xf>
    <xf numFmtId="0" fontId="10" fillId="0" borderId="16" xfId="45" applyFont="1" applyBorder="1" applyAlignment="1">
      <alignment horizontal="center" vertical="center" textRotation="255" wrapText="1"/>
    </xf>
    <xf numFmtId="0" fontId="10" fillId="0" borderId="12" xfId="45" applyFont="1" applyBorder="1" applyAlignment="1">
      <alignment horizontal="center" vertical="center" textRotation="255" wrapText="1"/>
    </xf>
    <xf numFmtId="0" fontId="10" fillId="0" borderId="17" xfId="45" applyFont="1" applyBorder="1" applyAlignment="1">
      <alignment horizontal="center" vertical="center" textRotation="255" wrapText="1"/>
    </xf>
    <xf numFmtId="0" fontId="4" fillId="0" borderId="0" xfId="45" applyFont="1" applyAlignment="1">
      <alignment horizontal="left" vertical="center"/>
    </xf>
    <xf numFmtId="0" fontId="11" fillId="0" borderId="0" xfId="45" applyFont="1" applyAlignment="1">
      <alignment vertical="center"/>
    </xf>
    <xf numFmtId="0" fontId="4" fillId="4" borderId="18" xfId="45" applyFont="1" applyFill="1" applyBorder="1" applyAlignment="1" applyProtection="1">
      <alignment horizontal="center" vertical="center" wrapText="1"/>
      <protection locked="0"/>
    </xf>
    <xf numFmtId="0" fontId="4" fillId="4" borderId="19" xfId="45" applyFont="1" applyFill="1" applyBorder="1" applyAlignment="1" applyProtection="1">
      <alignment horizontal="center" vertical="center" wrapText="1"/>
      <protection locked="0"/>
    </xf>
    <xf numFmtId="0" fontId="4" fillId="4" borderId="21" xfId="45" applyFont="1" applyFill="1" applyBorder="1" applyAlignment="1" applyProtection="1">
      <alignment horizontal="center" vertical="center" wrapText="1"/>
      <protection locked="0"/>
    </xf>
    <xf numFmtId="0" fontId="4" fillId="4" borderId="22" xfId="45" applyFont="1" applyFill="1" applyBorder="1" applyAlignment="1" applyProtection="1">
      <alignment horizontal="center" vertical="center" wrapText="1"/>
      <protection locked="0"/>
    </xf>
    <xf numFmtId="0" fontId="4" fillId="4" borderId="23" xfId="45" applyFont="1" applyFill="1" applyBorder="1" applyAlignment="1" applyProtection="1">
      <alignment horizontal="center" vertical="center" wrapText="1"/>
      <protection locked="0"/>
    </xf>
    <xf numFmtId="0" fontId="4" fillId="4" borderId="24" xfId="45" applyFont="1" applyFill="1" applyBorder="1" applyAlignment="1" applyProtection="1">
      <alignment horizontal="center" vertical="center" wrapText="1"/>
      <protection locked="0"/>
    </xf>
    <xf numFmtId="0" fontId="4" fillId="0" borderId="31" xfId="45" applyFont="1" applyBorder="1" applyAlignment="1">
      <alignment horizontal="center" vertical="center" wrapText="1"/>
    </xf>
    <xf numFmtId="0" fontId="4" fillId="0" borderId="32" xfId="45" applyFont="1" applyBorder="1" applyAlignment="1">
      <alignment horizontal="center" vertical="center" wrapText="1"/>
    </xf>
    <xf numFmtId="0" fontId="3" fillId="0" borderId="33" xfId="45" applyFont="1" applyBorder="1" applyAlignment="1">
      <alignment horizontal="center" vertical="center"/>
    </xf>
    <xf numFmtId="0" fontId="3" fillId="0" borderId="34" xfId="45" applyFont="1" applyBorder="1" applyAlignment="1">
      <alignment horizontal="center" vertical="center"/>
    </xf>
    <xf numFmtId="0" fontId="12" fillId="0" borderId="29" xfId="45" applyFont="1" applyBorder="1" applyAlignment="1">
      <alignment horizontal="center" vertical="center" textRotation="255" wrapText="1"/>
    </xf>
    <xf numFmtId="0" fontId="3" fillId="0" borderId="4" xfId="45" applyFont="1" applyBorder="1" applyAlignment="1">
      <alignment horizontal="center" vertical="center"/>
    </xf>
    <xf numFmtId="0" fontId="3" fillId="0" borderId="20" xfId="45" applyFont="1" applyBorder="1" applyAlignment="1">
      <alignment horizontal="center" vertical="center"/>
    </xf>
    <xf numFmtId="0" fontId="13" fillId="0" borderId="0" xfId="45" applyFont="1" applyAlignment="1">
      <alignment horizontal="left" vertical="center"/>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applyAlignment="1">
      <alignment vertical="center"/>
    </xf>
    <xf numFmtId="0" fontId="17" fillId="0" borderId="0" xfId="0" applyFont="1" applyAlignment="1">
      <alignment horizontal="right" vertical="center"/>
    </xf>
    <xf numFmtId="0" fontId="14" fillId="0" borderId="6" xfId="0" applyFont="1" applyBorder="1" applyAlignment="1">
      <alignment vertical="center"/>
    </xf>
    <xf numFmtId="0" fontId="14" fillId="0" borderId="35" xfId="0" applyFont="1" applyBorder="1" applyAlignment="1">
      <alignment vertical="center"/>
    </xf>
    <xf numFmtId="0" fontId="14" fillId="0" borderId="36" xfId="0" applyFont="1" applyBorder="1" applyAlignment="1">
      <alignment vertical="center"/>
    </xf>
    <xf numFmtId="0" fontId="18" fillId="0" borderId="6" xfId="0" applyFont="1" applyBorder="1" applyAlignment="1">
      <alignment horizontal="center" vertical="center" wrapText="1"/>
    </xf>
    <xf numFmtId="0" fontId="18" fillId="0" borderId="35" xfId="0" applyFont="1" applyBorder="1" applyAlignment="1">
      <alignment horizontal="center" vertical="center" wrapText="1"/>
    </xf>
    <xf numFmtId="0" fontId="15" fillId="0" borderId="29" xfId="0" applyFont="1" applyBorder="1" applyAlignment="1">
      <alignment horizontal="centerContinuous" vertical="center"/>
    </xf>
    <xf numFmtId="0" fontId="14" fillId="0" borderId="30" xfId="0" applyFont="1" applyBorder="1" applyAlignment="1">
      <alignment horizontal="centerContinuous" vertical="center"/>
    </xf>
    <xf numFmtId="0" fontId="19" fillId="0" borderId="27" xfId="0" applyFont="1" applyBorder="1" applyAlignment="1">
      <alignment horizontal="center" vertical="center" shrinkToFit="1"/>
    </xf>
    <xf numFmtId="0" fontId="19" fillId="0" borderId="37" xfId="0" applyFont="1" applyBorder="1" applyAlignment="1">
      <alignment horizontal="center" vertical="center" shrinkToFit="1"/>
    </xf>
    <xf numFmtId="0" fontId="17" fillId="0" borderId="33" xfId="0" applyFont="1" applyBorder="1" applyAlignment="1">
      <alignment horizontal="distributed" vertical="center" wrapText="1"/>
    </xf>
    <xf numFmtId="0" fontId="17" fillId="0" borderId="34" xfId="0" applyFont="1" applyBorder="1" applyAlignment="1">
      <alignment horizontal="distributed" vertical="center" wrapText="1"/>
    </xf>
    <xf numFmtId="0" fontId="19" fillId="0" borderId="33" xfId="0" applyFont="1" applyBorder="1" applyAlignment="1">
      <alignment horizontal="center" vertical="center" shrinkToFit="1"/>
    </xf>
    <xf numFmtId="0" fontId="17" fillId="0" borderId="4" xfId="0" applyFont="1" applyBorder="1" applyAlignment="1">
      <alignment horizontal="distributed" vertical="center" wrapText="1"/>
    </xf>
    <xf numFmtId="0" fontId="17" fillId="0" borderId="20" xfId="0" applyFont="1" applyBorder="1" applyAlignment="1">
      <alignment horizontal="distributed" vertical="center" wrapText="1"/>
    </xf>
    <xf numFmtId="0" fontId="19" fillId="0" borderId="4" xfId="0" applyFont="1" applyBorder="1" applyAlignment="1">
      <alignment horizontal="center" vertical="center" shrinkToFit="1"/>
    </xf>
    <xf numFmtId="0" fontId="15" fillId="0" borderId="16" xfId="0" applyFont="1" applyBorder="1" applyAlignment="1">
      <alignment horizontal="justify" vertical="center"/>
    </xf>
    <xf numFmtId="0" fontId="14" fillId="0" borderId="12" xfId="0" applyFont="1" applyBorder="1" applyAlignment="1">
      <alignment vertical="center"/>
    </xf>
    <xf numFmtId="0" fontId="14" fillId="0" borderId="17" xfId="0" applyFont="1" applyBorder="1" applyAlignment="1">
      <alignment vertical="center"/>
    </xf>
    <xf numFmtId="0" fontId="15" fillId="0" borderId="0" xfId="0" applyFont="1" applyAlignment="1">
      <alignment horizontal="justify" vertical="center"/>
    </xf>
    <xf numFmtId="0" fontId="20" fillId="0" borderId="2" xfId="0" applyFont="1" applyBorder="1" applyAlignment="1">
      <alignment horizontal="center" vertical="center" shrinkToFit="1"/>
    </xf>
    <xf numFmtId="0" fontId="17" fillId="0" borderId="13" xfId="0" applyFont="1" applyBorder="1" applyAlignment="1">
      <alignment horizontal="distributed" vertical="center" wrapText="1"/>
    </xf>
    <xf numFmtId="0" fontId="17" fillId="0" borderId="15" xfId="0" applyFont="1" applyBorder="1" applyAlignment="1">
      <alignment horizontal="distributed" vertical="center" wrapText="1"/>
    </xf>
    <xf numFmtId="0" fontId="21" fillId="0" borderId="0" xfId="0" applyFont="1" applyAlignment="1">
      <alignment vertical="center" wrapText="1"/>
    </xf>
    <xf numFmtId="0" fontId="16" fillId="0" borderId="28"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20"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0" xfId="0" applyFont="1" applyAlignment="1">
      <alignment vertical="center" shrinkToFit="1"/>
    </xf>
    <xf numFmtId="0" fontId="16" fillId="0" borderId="40" xfId="0" applyFont="1" applyBorder="1" applyAlignment="1">
      <alignment horizontal="center" vertical="center" wrapText="1"/>
    </xf>
    <xf numFmtId="0" fontId="16" fillId="0" borderId="0" xfId="0" applyFont="1" applyAlignment="1">
      <alignment horizontal="center" vertical="center" wrapText="1"/>
    </xf>
    <xf numFmtId="0" fontId="23" fillId="0" borderId="40" xfId="0" applyFont="1" applyBorder="1" applyAlignment="1">
      <alignment horizontal="center" vertical="center" wrapText="1"/>
    </xf>
    <xf numFmtId="0" fontId="23" fillId="0" borderId="0" xfId="0" applyFont="1" applyAlignment="1">
      <alignment horizontal="center" vertical="center" wrapText="1"/>
    </xf>
    <xf numFmtId="0" fontId="16" fillId="0" borderId="0" xfId="0" applyFont="1" applyAlignment="1">
      <alignment horizontal="right" vertical="center"/>
    </xf>
    <xf numFmtId="0" fontId="19" fillId="0" borderId="35" xfId="0" applyFont="1" applyBorder="1" applyAlignment="1">
      <alignment horizontal="center" vertical="center" shrinkToFit="1"/>
    </xf>
    <xf numFmtId="0" fontId="22" fillId="0" borderId="0" xfId="0" applyFont="1" applyAlignment="1">
      <alignment vertical="center"/>
    </xf>
    <xf numFmtId="0" fontId="24" fillId="0" borderId="0" xfId="0" applyFont="1" applyAlignment="1">
      <alignment horizontal="justify" vertical="center"/>
    </xf>
    <xf numFmtId="0" fontId="18" fillId="0" borderId="36" xfId="0" applyFont="1" applyBorder="1" applyAlignment="1">
      <alignment horizontal="center" vertical="center" wrapText="1"/>
    </xf>
    <xf numFmtId="0" fontId="19" fillId="0" borderId="26"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20" xfId="0" applyFont="1" applyBorder="1" applyAlignment="1">
      <alignment horizontal="center" vertical="center" shrinkToFit="1"/>
    </xf>
    <xf numFmtId="0" fontId="16" fillId="0" borderId="17" xfId="0"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center" vertical="center"/>
    </xf>
    <xf numFmtId="176" fontId="4" fillId="6" borderId="12" xfId="0" applyNumberFormat="1" applyFont="1" applyFill="1" applyBorder="1" applyAlignment="1" applyProtection="1">
      <alignment horizontal="center" vertical="center" shrinkToFit="1"/>
      <protection locked="0"/>
    </xf>
    <xf numFmtId="0" fontId="4" fillId="0" borderId="0" xfId="0" applyFont="1" applyAlignment="1">
      <alignment horizontal="centerContinuous" vertical="center"/>
    </xf>
    <xf numFmtId="0" fontId="4" fillId="0" borderId="12" xfId="0" applyFont="1" applyBorder="1" applyAlignment="1">
      <alignment horizontal="centerContinuous" vertical="center"/>
    </xf>
    <xf numFmtId="0" fontId="4" fillId="6" borderId="12" xfId="0" applyFont="1" applyFill="1" applyBorder="1" applyAlignment="1" applyProtection="1">
      <alignment horizontal="center" vertical="center" shrinkToFit="1"/>
      <protection locked="0"/>
    </xf>
    <xf numFmtId="0" fontId="25" fillId="0" borderId="0" xfId="0" applyFont="1" applyAlignment="1">
      <alignment horizontal="centerContinuous" vertical="center"/>
    </xf>
    <xf numFmtId="0" fontId="4" fillId="0" borderId="0" xfId="0" applyFont="1" applyAlignment="1">
      <alignment horizontal="centerContinuous"/>
    </xf>
    <xf numFmtId="0" fontId="26" fillId="0" borderId="0" xfId="0" applyFont="1" applyAlignment="1">
      <alignment horizontal="centerContinuous" vertical="center"/>
    </xf>
    <xf numFmtId="0" fontId="4" fillId="0" borderId="4" xfId="0" applyFont="1" applyBorder="1" applyAlignment="1">
      <alignment horizontal="centerContinuous" vertical="center"/>
    </xf>
    <xf numFmtId="0" fontId="4" fillId="0" borderId="20" xfId="0" applyFont="1" applyBorder="1" applyAlignment="1">
      <alignment horizontal="centerContinuous" vertical="center"/>
    </xf>
    <xf numFmtId="0" fontId="4" fillId="6" borderId="40" xfId="0" applyFont="1" applyFill="1" applyBorder="1" applyAlignment="1" applyProtection="1">
      <alignment horizontal="center" vertical="center"/>
      <protection locked="0"/>
    </xf>
    <xf numFmtId="0" fontId="4" fillId="0" borderId="40" xfId="0" applyFont="1" applyBorder="1" applyAlignment="1">
      <alignment horizontal="center" vertical="center" wrapText="1"/>
    </xf>
    <xf numFmtId="0" fontId="4" fillId="0" borderId="40" xfId="0" applyFont="1" applyBorder="1" applyAlignment="1">
      <alignment horizontal="center" vertical="center" shrinkToFit="1"/>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shrinkToFit="1"/>
      <protection locked="0"/>
    </xf>
    <xf numFmtId="0" fontId="4" fillId="0" borderId="40" xfId="0" applyFont="1" applyBorder="1" applyAlignment="1">
      <alignment horizontal="centerContinuous" vertical="center" shrinkToFit="1"/>
    </xf>
    <xf numFmtId="0" fontId="27" fillId="0" borderId="0" xfId="0" applyFont="1" applyAlignment="1">
      <alignment vertical="center"/>
    </xf>
    <xf numFmtId="0" fontId="4" fillId="0" borderId="28" xfId="0" applyFont="1" applyBorder="1" applyAlignment="1">
      <alignment horizontal="center" vertical="center" wrapText="1"/>
    </xf>
    <xf numFmtId="0" fontId="4" fillId="6" borderId="40" xfId="0" applyFont="1" applyFill="1" applyBorder="1" applyAlignment="1" applyProtection="1">
      <alignment horizontal="left" vertical="center" indent="1" shrinkToFit="1"/>
      <protection locked="0"/>
    </xf>
    <xf numFmtId="0" fontId="28" fillId="0" borderId="0" xfId="0" applyFont="1" applyAlignment="1">
      <alignment horizontal="left" vertical="center"/>
    </xf>
    <xf numFmtId="0" fontId="4" fillId="0" borderId="0" xfId="0" applyFont="1" applyAlignment="1">
      <alignment horizontal="left" vertical="center"/>
    </xf>
    <xf numFmtId="0" fontId="4" fillId="0" borderId="40" xfId="0" applyFont="1" applyBorder="1" applyAlignment="1">
      <alignment horizontal="centerContinuous" vertical="center"/>
    </xf>
    <xf numFmtId="0" fontId="4" fillId="6" borderId="40" xfId="0" applyFont="1" applyFill="1" applyBorder="1" applyAlignment="1" applyProtection="1">
      <alignment horizontal="left" vertical="center" indent="1"/>
      <protection locked="0"/>
    </xf>
    <xf numFmtId="0" fontId="4" fillId="6" borderId="40" xfId="0" applyFont="1" applyFill="1" applyBorder="1" applyAlignment="1" applyProtection="1">
      <alignment horizontal="left" vertical="center"/>
      <protection locked="0"/>
    </xf>
    <xf numFmtId="0" fontId="8" fillId="0" borderId="0" xfId="0" applyFont="1"/>
    <xf numFmtId="0" fontId="4" fillId="0" borderId="0" xfId="0" applyFont="1" applyAlignment="1">
      <alignment horizontal="distributed" vertical="center"/>
    </xf>
    <xf numFmtId="0" fontId="4" fillId="0" borderId="0" xfId="0" applyFont="1" applyAlignment="1">
      <alignment horizontal="left" vertical="center" shrinkToFit="1"/>
    </xf>
    <xf numFmtId="0" fontId="29"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8" fillId="0" borderId="0" xfId="0" applyFont="1" applyAlignment="1">
      <alignment vertical="center"/>
    </xf>
  </cellXfs>
  <cellStyles count="48">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アクセント 2" xfId="10" builtinId="33"/>
    <cellStyle name="良い" xfId="11" builtinId="26"/>
    <cellStyle name="警告文" xfId="12" builtinId="11"/>
    <cellStyle name="リンクセル" xfId="13" builtinId="24"/>
    <cellStyle name="タイトル" xfId="14" builtinId="15"/>
    <cellStyle name="説明文" xfId="15" builtinId="53"/>
    <cellStyle name="アクセント 6" xfId="16" builtinId="49"/>
    <cellStyle name="出力" xfId="17" builtinId="21"/>
    <cellStyle name="見出し 1" xfId="18" builtinId="16"/>
    <cellStyle name="見出し 2" xfId="19" builtinId="17"/>
    <cellStyle name="計算" xfId="20" builtinId="22"/>
    <cellStyle name="見出し 3" xfId="21" builtinId="18"/>
    <cellStyle name="見出し 4" xfId="22" builtinId="19"/>
    <cellStyle name="60% - アクセント 5" xfId="23" builtinId="48"/>
    <cellStyle name="チェックセル" xfId="24" builtinId="23"/>
    <cellStyle name="40% - アクセント 1" xfId="25" builtinId="31"/>
    <cellStyle name="集計" xfId="26" builtinId="25"/>
    <cellStyle name="悪い" xfId="27" builtinId="27"/>
    <cellStyle name="どちらでもない" xfId="28" builtinId="28"/>
    <cellStyle name="アクセント 1" xfId="29" builtinId="29"/>
    <cellStyle name="20% - アクセント 1" xfId="30" builtinId="30"/>
    <cellStyle name="20% - アクセント 5" xfId="31" builtinId="46"/>
    <cellStyle name="60% - アクセント 1" xfId="32" builtinId="32"/>
    <cellStyle name="20% - アクセント 2" xfId="33" builtinId="34"/>
    <cellStyle name="40% - アクセント 2" xfId="34" builtinId="35"/>
    <cellStyle name="20% - アクセント 6" xfId="35" builtinId="50"/>
    <cellStyle name="60% - アクセント 2" xfId="36" builtinId="36"/>
    <cellStyle name="アクセント 3" xfId="37" builtinId="37"/>
    <cellStyle name="20% - アクセント 3" xfId="38" builtinId="38"/>
    <cellStyle name="40% - アクセント 3" xfId="39" builtinId="39"/>
    <cellStyle name="60% - アクセント 3" xfId="40" builtinId="40"/>
    <cellStyle name="アクセント 4" xfId="41" builtinId="41"/>
    <cellStyle name="40% - アクセント 4" xfId="42" builtinId="43"/>
    <cellStyle name="60% - アクセント 4" xfId="43" builtinId="44"/>
    <cellStyle name="アクセント 5" xfId="44" builtinId="45"/>
    <cellStyle name="標準_Book2" xfId="45"/>
    <cellStyle name="40% - アクセント 6" xfId="46" builtinId="51"/>
    <cellStyle name="60% - アクセント 6" xfId="47" builtinId="52"/>
  </cellStyles>
  <dxfs count="3">
    <dxf>
      <font>
        <b val="1"/>
        <i val="0"/>
        <color auto="1"/>
      </font>
      <fill>
        <gradientFill degree="90">
          <stop position="0">
            <color theme="7" tint="0.80001220740379"/>
          </stop>
          <stop position="0.5">
            <color rgb="FFFFFF00"/>
          </stop>
          <stop position="1">
            <color theme="7" tint="0.80001220740379"/>
          </stop>
        </gradientFill>
      </fill>
      <border>
        <left style="thin">
          <color auto="1"/>
        </left>
        <right style="thin">
          <color auto="1"/>
        </right>
        <top style="thin">
          <color auto="1"/>
        </top>
        <bottom style="thin">
          <color auto="1"/>
        </bottom>
      </border>
    </dxf>
    <dxf>
      <font>
        <b val="1"/>
        <i val="0"/>
        <color theme="0"/>
      </font>
      <fill>
        <patternFill patternType="solid">
          <bgColor rgb="FFFF0000"/>
        </patternFill>
      </fill>
      <border>
        <left style="thin">
          <color auto="1"/>
        </left>
        <right style="thin">
          <color auto="1"/>
        </right>
        <top style="thin">
          <color auto="1"/>
        </top>
        <bottom style="thin">
          <color auto="1"/>
        </bottom>
      </border>
    </dxf>
    <dxf>
      <font>
        <b val="1"/>
        <i val="0"/>
      </font>
      <fill>
        <gradientFill degree="90">
          <stop position="0">
            <color theme="7" tint="0.80001220740379"/>
          </stop>
          <stop position="1">
            <color rgb="FFFFFF00"/>
          </stop>
        </gradient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206262</xdr:colOff>
      <xdr:row>34</xdr:row>
      <xdr:rowOff>59614</xdr:rowOff>
    </xdr:from>
    <xdr:to>
      <xdr:col>2</xdr:col>
      <xdr:colOff>1958750</xdr:colOff>
      <xdr:row>37</xdr:row>
      <xdr:rowOff>255829</xdr:rowOff>
    </xdr:to>
    <xdr:sp>
      <xdr:nvSpPr>
        <xdr:cNvPr id="2" name="AutoShape 3"/>
        <xdr:cNvSpPr>
          <a:spLocks noChangeArrowheads="1"/>
        </xdr:cNvSpPr>
      </xdr:nvSpPr>
      <xdr:spPr>
        <a:xfrm>
          <a:off x="1344295" y="11823065"/>
          <a:ext cx="1752600" cy="1268730"/>
        </a:xfrm>
        <a:prstGeom prst="wedgeRoundRectCallout">
          <a:avLst>
            <a:gd name="adj1" fmla="val 84816"/>
            <a:gd name="adj2" fmla="val 34383"/>
            <a:gd name="adj3"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t" upright="1"/>
        <a:lstStyle/>
        <a:p>
          <a:pPr algn="l" rtl="0">
            <a:lnSpc>
              <a:spcPts val="1600"/>
            </a:lnSpc>
            <a:defRPr sz="1000"/>
          </a:pPr>
          <a:r>
            <a:rPr lang="ja-JP" altLang="en-US" sz="1400" b="1" i="0" u="none" strike="noStrike" baseline="0">
              <a:solidFill>
                <a:srgbClr val="FF0000"/>
              </a:solidFill>
              <a:latin typeface="Meiryo UI" panose="020B0604030504040204" pitchFamily="50" charset="-128"/>
              <a:ea typeface="Meiryo UI" panose="020B0604030504040204" pitchFamily="50" charset="-128"/>
            </a:rPr>
            <a:t>連絡責任者は申し込み受付後大会までの間に大会本部からの連絡に必要なため必ず記載お願いします</a:t>
          </a:r>
          <a:r>
            <a:rPr lang="ja-JP" altLang="en-US" sz="1400" b="1" i="0" u="none" strike="noStrike" baseline="0">
              <a:solidFill>
                <a:srgbClr val="FF0000"/>
              </a:solidFill>
              <a:latin typeface="ＭＳ Ｐゴシック" panose="020B0600070205080204" charset="-128"/>
              <a:ea typeface="ＭＳ Ｐゴシック" panose="020B0600070205080204" charset="-128"/>
            </a:rPr>
            <a:t>。</a:t>
          </a:r>
          <a:endParaRPr lang="ja-JP" altLang="en-US"/>
        </a:p>
      </xdr:txBody>
    </xdr:sp>
    <xdr:clientData/>
  </xdr:twoCellAnchor>
  <xdr:oneCellAnchor>
    <xdr:from>
      <xdr:col>6</xdr:col>
      <xdr:colOff>387350</xdr:colOff>
      <xdr:row>0</xdr:row>
      <xdr:rowOff>152400</xdr:rowOff>
    </xdr:from>
    <xdr:ext cx="4392677" cy="431144"/>
    <xdr:sp>
      <xdr:nvSpPr>
        <xdr:cNvPr id="3" name="テキスト ボックス 2"/>
        <xdr:cNvSpPr txBox="1"/>
      </xdr:nvSpPr>
      <xdr:spPr>
        <a:xfrm>
          <a:off x="8388350" y="152400"/>
          <a:ext cx="4392295" cy="430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Meiryo UI" panose="020B0604030504040204" pitchFamily="50" charset="-128"/>
              <a:ea typeface="Meiryo UI" panose="020B0604030504040204" pitchFamily="50" charset="-128"/>
            </a:rPr>
            <a:t>色が付いているセル部分をもれなく入力してください</a:t>
          </a:r>
          <a:endParaRPr kumimoji="1" lang="ja-JP" altLang="en-US" sz="16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173617</xdr:colOff>
      <xdr:row>7</xdr:row>
      <xdr:rowOff>316194</xdr:rowOff>
    </xdr:from>
    <xdr:to>
      <xdr:col>2</xdr:col>
      <xdr:colOff>790725</xdr:colOff>
      <xdr:row>9</xdr:row>
      <xdr:rowOff>91441</xdr:rowOff>
    </xdr:to>
    <xdr:sp>
      <xdr:nvSpPr>
        <xdr:cNvPr id="4" name="AutoShape 3"/>
        <xdr:cNvSpPr>
          <a:spLocks noChangeArrowheads="1"/>
        </xdr:cNvSpPr>
      </xdr:nvSpPr>
      <xdr:spPr>
        <a:xfrm>
          <a:off x="173355" y="2408555"/>
          <a:ext cx="1755775" cy="742950"/>
        </a:xfrm>
        <a:prstGeom prst="wedgeRoundRectCallout">
          <a:avLst>
            <a:gd name="adj1" fmla="val -16883"/>
            <a:gd name="adj2" fmla="val 243137"/>
            <a:gd name="adj3" fmla="val 16667"/>
          </a:avLst>
        </a:prstGeom>
        <a:solidFill>
          <a:srgbClr val="FFFF99">
            <a:alpha val="9020"/>
          </a:srgbClr>
        </a:solidFill>
        <a:ln w="9525">
          <a:solidFill>
            <a:srgbClr xmlns:mc="http://schemas.openxmlformats.org/markup-compatibility/2006" xmlns:a14="http://schemas.microsoft.com/office/drawing/2010/main" val="000000" mc:Ignorable="a14" a14:legacySpreadsheetColorIndex="64"/>
          </a:solidFill>
          <a:miter lim="800000"/>
        </a:ln>
        <a:effectLst/>
      </xdr:spPr>
      <xdr:txBody>
        <a:bodyPr vertOverflow="clip" wrap="square" lIns="27432" tIns="18288" rIns="0" bIns="18288" anchor="t" upright="1"/>
        <a:lstStyle/>
        <a:p>
          <a:pPr algn="l" rtl="0">
            <a:lnSpc>
              <a:spcPts val="1600"/>
            </a:lnSpc>
            <a:defRPr sz="1000"/>
          </a:pPr>
          <a:r>
            <a:rPr lang="ja-JP" altLang="en-US" sz="1400" b="1" i="0" u="none" strike="noStrike" baseline="0">
              <a:solidFill>
                <a:srgbClr val="FF0000"/>
              </a:solidFill>
              <a:latin typeface="Meiryo UI" panose="020B0604030504040204" pitchFamily="50" charset="-128"/>
              <a:ea typeface="Meiryo UI" panose="020B0604030504040204" pitchFamily="50" charset="-128"/>
            </a:rPr>
            <a:t>キャプテンの背番号に丸数字は使わないでください！</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CVA\2017&#12467;&#12459;&#12539;&#12467;&#12540;&#12521;\TEAM\entry90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master"/>
      <sheetName val="left"/>
      <sheetName val="right"/>
      <sheetName val="base"/>
      <sheetName val="data"/>
      <sheetName val="3set"/>
      <sheetName val="member"/>
      <sheetName val="staff"/>
      <sheetName val="man"/>
      <sheetName val="entry90F"/>
      <sheetName val="entry90F.xl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tabSelected="1" view="pageBreakPreview" zoomScaleNormal="100" zoomScaleSheetLayoutView="100" workbookViewId="0">
      <selection activeCell="A7" sqref="A7"/>
    </sheetView>
  </sheetViews>
  <sheetFormatPr defaultColWidth="8.86111111111111" defaultRowHeight="16.2" outlineLevelCol="7"/>
  <cols>
    <col min="1" max="1" width="4.60185185185185" style="141" customWidth="1"/>
    <col min="2" max="2" width="12" style="141" customWidth="1"/>
    <col min="3" max="3" width="37.462962962963" style="141" customWidth="1"/>
    <col min="4" max="4" width="9.60185185185185" style="141" customWidth="1"/>
    <col min="5" max="5" width="14" style="141" customWidth="1"/>
    <col min="6" max="6" width="39" style="141" customWidth="1"/>
    <col min="7" max="16384" width="8.86111111111111" style="141"/>
  </cols>
  <sheetData>
    <row r="1" ht="28.15" customHeight="1" spans="5:6">
      <c r="E1" s="142" t="s">
        <v>0</v>
      </c>
      <c r="F1" s="143" t="s">
        <v>1</v>
      </c>
    </row>
    <row r="2" ht="28.15" customHeight="1" spans="1:1">
      <c r="A2" s="141" t="s">
        <v>2</v>
      </c>
    </row>
    <row r="3" ht="28.15" customHeight="1" spans="4:6">
      <c r="D3" s="144"/>
      <c r="E3" s="145" t="s">
        <v>3</v>
      </c>
      <c r="F3" s="146"/>
    </row>
    <row r="4" ht="28.15" customHeight="1" spans="4:6">
      <c r="D4" s="144"/>
      <c r="E4" s="145" t="s">
        <v>4</v>
      </c>
      <c r="F4" s="146"/>
    </row>
    <row r="6" ht="15" customHeight="1" spans="1:6">
      <c r="A6" s="147" t="s">
        <v>5</v>
      </c>
      <c r="B6" s="144"/>
      <c r="C6" s="144"/>
      <c r="D6" s="144"/>
      <c r="E6" s="144"/>
      <c r="F6" s="144"/>
    </row>
    <row r="7" ht="21" customHeight="1" spans="1:6">
      <c r="A7" s="148" t="s">
        <v>6</v>
      </c>
      <c r="B7" s="144"/>
      <c r="C7" s="144"/>
      <c r="D7" s="144"/>
      <c r="E7" s="144"/>
      <c r="F7" s="144"/>
    </row>
    <row r="8" ht="48" customHeight="1" spans="1:6">
      <c r="A8" s="149" t="s">
        <v>7</v>
      </c>
      <c r="B8" s="149"/>
      <c r="C8" s="149"/>
      <c r="D8" s="149"/>
      <c r="E8" s="149"/>
      <c r="F8" s="149"/>
    </row>
    <row r="9" ht="28.15" customHeight="1" spans="4:6">
      <c r="D9" s="150" t="s">
        <v>8</v>
      </c>
      <c r="E9" s="151"/>
      <c r="F9" s="152"/>
    </row>
    <row r="10" ht="28.15" customHeight="1"/>
    <row r="11" ht="28.15" customHeight="1" spans="1:6">
      <c r="A11" s="153" t="s">
        <v>9</v>
      </c>
      <c r="B11" s="153"/>
      <c r="C11" s="154" t="str">
        <f>IF(F3="","",F3)</f>
        <v/>
      </c>
      <c r="D11" s="154"/>
      <c r="E11" s="154" t="s">
        <v>10</v>
      </c>
      <c r="F11" s="155"/>
    </row>
    <row r="12" ht="28.15" customHeight="1" spans="1:6">
      <c r="A12" s="153" t="s">
        <v>11</v>
      </c>
      <c r="B12" s="153"/>
      <c r="C12" s="156"/>
      <c r="D12" s="156"/>
      <c r="E12" s="157" t="s">
        <v>12</v>
      </c>
      <c r="F12" s="156"/>
    </row>
    <row r="13" ht="28.15" customHeight="1" spans="1:8">
      <c r="A13" s="153" t="s">
        <v>13</v>
      </c>
      <c r="B13" s="153"/>
      <c r="C13" s="156"/>
      <c r="D13" s="156"/>
      <c r="E13" s="153" t="s">
        <v>14</v>
      </c>
      <c r="F13" s="156"/>
      <c r="H13" s="158" t="e">
        <f ca="1">OFFSET($C$15,MATCH($F$13,C15:C32,0)-1,-1)</f>
        <v>#N/A</v>
      </c>
    </row>
    <row r="14" ht="28.15" customHeight="1" spans="1:6">
      <c r="A14" s="159" t="s">
        <v>15</v>
      </c>
      <c r="B14" s="154" t="s">
        <v>16</v>
      </c>
      <c r="C14" s="153" t="s">
        <v>17</v>
      </c>
      <c r="D14" s="153" t="s">
        <v>18</v>
      </c>
      <c r="E14" s="153" t="s">
        <v>19</v>
      </c>
      <c r="F14" s="153" t="s">
        <v>20</v>
      </c>
    </row>
    <row r="15" ht="28.15" customHeight="1" spans="1:6">
      <c r="A15" s="159">
        <v>1</v>
      </c>
      <c r="B15" s="156"/>
      <c r="C15" s="156"/>
      <c r="D15" s="156"/>
      <c r="E15" s="156"/>
      <c r="F15" s="160"/>
    </row>
    <row r="16" ht="28.15" customHeight="1" spans="1:6">
      <c r="A16" s="159">
        <v>2</v>
      </c>
      <c r="B16" s="156"/>
      <c r="C16" s="156"/>
      <c r="D16" s="156"/>
      <c r="E16" s="156"/>
      <c r="F16" s="160"/>
    </row>
    <row r="17" ht="28.15" customHeight="1" spans="1:6">
      <c r="A17" s="159">
        <v>3</v>
      </c>
      <c r="B17" s="156"/>
      <c r="C17" s="156"/>
      <c r="D17" s="156"/>
      <c r="E17" s="156"/>
      <c r="F17" s="160"/>
    </row>
    <row r="18" ht="28.15" customHeight="1" spans="1:6">
      <c r="A18" s="159">
        <v>4</v>
      </c>
      <c r="B18" s="156"/>
      <c r="C18" s="156"/>
      <c r="D18" s="156"/>
      <c r="E18" s="156"/>
      <c r="F18" s="160"/>
    </row>
    <row r="19" ht="28.15" customHeight="1" spans="1:6">
      <c r="A19" s="159">
        <v>5</v>
      </c>
      <c r="B19" s="156"/>
      <c r="C19" s="156"/>
      <c r="D19" s="156"/>
      <c r="E19" s="156"/>
      <c r="F19" s="160"/>
    </row>
    <row r="20" ht="28.15" customHeight="1" spans="1:6">
      <c r="A20" s="159">
        <v>6</v>
      </c>
      <c r="B20" s="156"/>
      <c r="C20" s="156"/>
      <c r="D20" s="156"/>
      <c r="E20" s="156"/>
      <c r="F20" s="160"/>
    </row>
    <row r="21" ht="28.15" customHeight="1" spans="1:6">
      <c r="A21" s="159">
        <v>7</v>
      </c>
      <c r="B21" s="156"/>
      <c r="C21" s="156"/>
      <c r="D21" s="156"/>
      <c r="E21" s="156"/>
      <c r="F21" s="160"/>
    </row>
    <row r="22" ht="28.15" customHeight="1" spans="1:6">
      <c r="A22" s="159">
        <v>8</v>
      </c>
      <c r="B22" s="156"/>
      <c r="C22" s="156"/>
      <c r="D22" s="156"/>
      <c r="E22" s="156"/>
      <c r="F22" s="160"/>
    </row>
    <row r="23" ht="28.15" customHeight="1" spans="1:6">
      <c r="A23" s="159">
        <v>9</v>
      </c>
      <c r="B23" s="156"/>
      <c r="C23" s="156"/>
      <c r="D23" s="156"/>
      <c r="E23" s="156"/>
      <c r="F23" s="160"/>
    </row>
    <row r="24" ht="28.15" customHeight="1" spans="1:6">
      <c r="A24" s="159">
        <v>10</v>
      </c>
      <c r="B24" s="156"/>
      <c r="C24" s="156"/>
      <c r="D24" s="156"/>
      <c r="E24" s="156"/>
      <c r="F24" s="160"/>
    </row>
    <row r="25" ht="28.15" customHeight="1" spans="1:6">
      <c r="A25" s="159">
        <v>11</v>
      </c>
      <c r="B25" s="156"/>
      <c r="C25" s="156"/>
      <c r="D25" s="156"/>
      <c r="E25" s="156"/>
      <c r="F25" s="160"/>
    </row>
    <row r="26" ht="28.15" customHeight="1" spans="1:6">
      <c r="A26" s="159">
        <v>12</v>
      </c>
      <c r="B26" s="156"/>
      <c r="C26" s="156"/>
      <c r="D26" s="156"/>
      <c r="E26" s="156"/>
      <c r="F26" s="160"/>
    </row>
    <row r="27" ht="28.15" customHeight="1" spans="1:6">
      <c r="A27" s="159">
        <v>13</v>
      </c>
      <c r="B27" s="156"/>
      <c r="C27" s="156"/>
      <c r="D27" s="156"/>
      <c r="E27" s="156"/>
      <c r="F27" s="160"/>
    </row>
    <row r="28" ht="28.15" customHeight="1" spans="1:6">
      <c r="A28" s="159">
        <v>14</v>
      </c>
      <c r="B28" s="156"/>
      <c r="C28" s="156"/>
      <c r="D28" s="156"/>
      <c r="E28" s="156"/>
      <c r="F28" s="160"/>
    </row>
    <row r="29" ht="28.15" customHeight="1" spans="1:6">
      <c r="A29" s="159">
        <v>15</v>
      </c>
      <c r="B29" s="156"/>
      <c r="C29" s="156"/>
      <c r="D29" s="156"/>
      <c r="E29" s="156"/>
      <c r="F29" s="160"/>
    </row>
    <row r="30" ht="28.15" customHeight="1" spans="1:6">
      <c r="A30" s="159">
        <v>16</v>
      </c>
      <c r="B30" s="156"/>
      <c r="C30" s="156"/>
      <c r="D30" s="156"/>
      <c r="E30" s="156"/>
      <c r="F30" s="160"/>
    </row>
    <row r="31" ht="28.15" customHeight="1" spans="1:6">
      <c r="A31" s="159">
        <v>17</v>
      </c>
      <c r="B31" s="156"/>
      <c r="C31" s="156"/>
      <c r="D31" s="156"/>
      <c r="E31" s="156"/>
      <c r="F31" s="160"/>
    </row>
    <row r="32" ht="28.15" customHeight="1" spans="1:6">
      <c r="A32" s="159">
        <v>18</v>
      </c>
      <c r="B32" s="156"/>
      <c r="C32" s="156"/>
      <c r="D32" s="156"/>
      <c r="E32" s="156"/>
      <c r="F32" s="160"/>
    </row>
    <row r="33" ht="9.75" customHeight="1"/>
    <row r="34" ht="28.15" customHeight="1" spans="4:6">
      <c r="D34" s="161" t="s">
        <v>21</v>
      </c>
      <c r="E34" s="161"/>
      <c r="F34" s="162"/>
    </row>
    <row r="35" ht="28.15" customHeight="1" spans="4:6">
      <c r="D35" s="163" t="s">
        <v>17</v>
      </c>
      <c r="E35" s="151"/>
      <c r="F35" s="164"/>
    </row>
    <row r="36" ht="28.15" customHeight="1" spans="4:6">
      <c r="D36" s="150" t="s">
        <v>22</v>
      </c>
      <c r="E36" s="151"/>
      <c r="F36" s="164"/>
    </row>
    <row r="37" ht="28.15" customHeight="1" spans="4:6">
      <c r="D37" s="150" t="s">
        <v>23</v>
      </c>
      <c r="E37" s="151"/>
      <c r="F37" s="164"/>
    </row>
    <row r="38" ht="28.15" customHeight="1" spans="4:6">
      <c r="D38" s="150" t="s">
        <v>24</v>
      </c>
      <c r="E38" s="151"/>
      <c r="F38" s="165"/>
    </row>
    <row r="39" ht="28.15" customHeight="1" spans="2:6">
      <c r="B39" s="166" t="s">
        <v>25</v>
      </c>
      <c r="C39" s="167"/>
      <c r="D39" s="168"/>
      <c r="E39" s="168"/>
      <c r="F39" s="168"/>
    </row>
    <row r="40" ht="28.15" customHeight="1" spans="2:6">
      <c r="B40" s="169" t="s">
        <v>26</v>
      </c>
      <c r="C40" s="170"/>
      <c r="D40" s="170"/>
      <c r="E40" s="170"/>
      <c r="F40" s="171"/>
    </row>
    <row r="41" ht="28.15" customHeight="1" spans="2:2">
      <c r="B41" s="172" t="s">
        <v>27</v>
      </c>
    </row>
    <row r="42" ht="28.15" customHeight="1" spans="2:2">
      <c r="B42" s="172" t="s">
        <v>28</v>
      </c>
    </row>
    <row r="43" ht="28.15" customHeight="1" spans="2:2">
      <c r="B43" s="172"/>
    </row>
  </sheetData>
  <sheetProtection selectLockedCells="1"/>
  <mergeCells count="7">
    <mergeCell ref="A11:B11"/>
    <mergeCell ref="C11:D11"/>
    <mergeCell ref="A12:B12"/>
    <mergeCell ref="C12:D12"/>
    <mergeCell ref="A13:B13"/>
    <mergeCell ref="C13:D13"/>
    <mergeCell ref="D39:F39"/>
  </mergeCells>
  <dataValidations count="2">
    <dataValidation type="list" allowBlank="1" showInputMessage="1" showErrorMessage="1" sqref="F9">
      <formula1>"６人女子,６人男子"</formula1>
    </dataValidation>
    <dataValidation type="list" showInputMessage="1" showErrorMessage="1" errorTitle="登録エラー" error="登録選手のリストにない選手が登録されているか、データが削除されました" sqref="F13">
      <formula1>$C$15:$C$32</formula1>
    </dataValidation>
  </dataValidations>
  <printOptions horizontalCentered="1"/>
  <pageMargins left="0.590551181102362" right="0.590551181102362" top="0.78740157480315" bottom="0.393700787401575" header="0.511811023622047" footer="0.511811023622047"/>
  <pageSetup paperSize="9" scale="57" orientation="portrait" blackAndWhite="1"/>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showGridLines="0" view="pageBreakPreview" zoomScale="75" zoomScaleNormal="100" zoomScaleSheetLayoutView="75" workbookViewId="0">
      <selection activeCell="F5" sqref="F5:J5"/>
    </sheetView>
  </sheetViews>
  <sheetFormatPr defaultColWidth="8.86111111111111" defaultRowHeight="16.8"/>
  <cols>
    <col min="1" max="4" width="8.86111111111111" style="90"/>
    <col min="5" max="5" width="4.12962962962963" style="90" customWidth="1"/>
    <col min="6" max="6" width="8.86111111111111" style="90"/>
    <col min="7" max="7" width="6.60185185185185" style="90" customWidth="1"/>
    <col min="8" max="8" width="12.6018518518519" style="90" customWidth="1"/>
    <col min="9" max="10" width="7.60185185185185" style="90" customWidth="1"/>
    <col min="11" max="11" width="3.60185185185185" style="90" customWidth="1"/>
    <col min="12" max="16384" width="8.86111111111111" style="90"/>
  </cols>
  <sheetData>
    <row r="1" ht="27" spans="1:10">
      <c r="A1" s="91" t="s">
        <v>29</v>
      </c>
      <c r="B1" s="91"/>
      <c r="C1" s="91"/>
      <c r="D1" s="91"/>
      <c r="F1" s="92" t="s">
        <v>30</v>
      </c>
      <c r="G1" s="93"/>
      <c r="H1" s="93"/>
      <c r="I1" s="93"/>
      <c r="J1" s="93"/>
    </row>
    <row r="2" ht="27" spans="1:10">
      <c r="A2" s="91"/>
      <c r="B2" s="91"/>
      <c r="C2" s="91"/>
      <c r="D2" s="91"/>
      <c r="F2" s="92" t="s">
        <v>31</v>
      </c>
      <c r="G2" s="93"/>
      <c r="H2" s="93"/>
      <c r="I2" s="93"/>
      <c r="J2" s="93"/>
    </row>
    <row r="3" ht="15" customHeight="1" spans="1:10">
      <c r="A3" s="94"/>
      <c r="F3" s="95"/>
      <c r="J3" s="95" t="s">
        <v>32</v>
      </c>
    </row>
    <row r="4" ht="18" customHeight="1" spans="1:10">
      <c r="A4" s="96"/>
      <c r="B4" s="97"/>
      <c r="C4" s="97"/>
      <c r="D4" s="98"/>
      <c r="F4" s="99" t="s">
        <v>33</v>
      </c>
      <c r="G4" s="100"/>
      <c r="H4" s="100"/>
      <c r="I4" s="100"/>
      <c r="J4" s="134"/>
    </row>
    <row r="5" ht="30" customHeight="1" spans="1:12">
      <c r="A5" s="101" t="s">
        <v>30</v>
      </c>
      <c r="B5" s="93"/>
      <c r="C5" s="93"/>
      <c r="D5" s="102"/>
      <c r="F5" s="103" t="str">
        <f>IF(大会参加申込用紙!C11="","",大会参加申込用紙!C11)</f>
        <v/>
      </c>
      <c r="G5" s="104"/>
      <c r="H5" s="104"/>
      <c r="I5" s="104"/>
      <c r="J5" s="135"/>
      <c r="L5" s="90" t="s">
        <v>34</v>
      </c>
    </row>
    <row r="6" ht="27" customHeight="1" spans="1:12">
      <c r="A6" s="101"/>
      <c r="B6" s="93"/>
      <c r="C6" s="93"/>
      <c r="D6" s="102"/>
      <c r="F6" s="105" t="s">
        <v>35</v>
      </c>
      <c r="G6" s="106"/>
      <c r="H6" s="107" t="str">
        <f>IF(大会参加申込用紙!C12="","",大会参加申込用紙!C12)</f>
        <v/>
      </c>
      <c r="I6" s="136"/>
      <c r="J6" s="137"/>
      <c r="L6" s="90" t="s">
        <v>34</v>
      </c>
    </row>
    <row r="7" ht="27" customHeight="1" spans="1:12">
      <c r="A7" s="101" t="s">
        <v>31</v>
      </c>
      <c r="B7" s="93"/>
      <c r="C7" s="93"/>
      <c r="D7" s="102"/>
      <c r="F7" s="108" t="s">
        <v>13</v>
      </c>
      <c r="G7" s="109"/>
      <c r="H7" s="110" t="str">
        <f>IF(大会参加申込用紙!C13="","",大会参加申込用紙!C13)</f>
        <v/>
      </c>
      <c r="I7" s="138"/>
      <c r="J7" s="139"/>
      <c r="L7" s="90" t="s">
        <v>34</v>
      </c>
    </row>
    <row r="8" ht="27" customHeight="1" spans="1:12">
      <c r="A8" s="111"/>
      <c r="B8" s="112"/>
      <c r="C8" s="112"/>
      <c r="D8" s="113"/>
      <c r="F8" s="108" t="s">
        <v>12</v>
      </c>
      <c r="G8" s="109"/>
      <c r="H8" s="110" t="str">
        <f>IF(大会参加申込用紙!F12="","",大会参加申込用紙!F12)</f>
        <v/>
      </c>
      <c r="I8" s="138"/>
      <c r="J8" s="139"/>
      <c r="L8" s="90" t="s">
        <v>34</v>
      </c>
    </row>
    <row r="9" ht="27" customHeight="1" spans="1:12">
      <c r="A9" s="114"/>
      <c r="F9" s="108" t="s">
        <v>36</v>
      </c>
      <c r="G9" s="109"/>
      <c r="H9" s="110" t="str">
        <f>IF(大会参加申込用紙!F13="","",大会参加申込用紙!F13)</f>
        <v/>
      </c>
      <c r="I9" s="138"/>
      <c r="J9" s="139"/>
      <c r="L9" s="90" t="s">
        <v>34</v>
      </c>
    </row>
    <row r="10" ht="20.25" customHeight="1" spans="1:10">
      <c r="A10" s="114"/>
      <c r="F10" s="115" t="s">
        <v>16</v>
      </c>
      <c r="G10" s="116" t="s">
        <v>17</v>
      </c>
      <c r="H10" s="117"/>
      <c r="I10" s="117" t="s">
        <v>37</v>
      </c>
      <c r="J10" s="117" t="s">
        <v>38</v>
      </c>
    </row>
    <row r="11" ht="27" customHeight="1" spans="1:12">
      <c r="A11" s="118" t="s">
        <v>39</v>
      </c>
      <c r="B11" s="118"/>
      <c r="C11" s="118"/>
      <c r="D11" s="118"/>
      <c r="F11" s="119" t="str">
        <f>IF(大会参加申込用紙!B15="","",大会参加申込用紙!B15)</f>
        <v/>
      </c>
      <c r="G11" s="120" t="str">
        <f>IF(大会参加申込用紙!C15="","",大会参加申込用紙!C15)</f>
        <v/>
      </c>
      <c r="H11" s="121"/>
      <c r="I11" s="140" t="str">
        <f>IF(大会参加申込用紙!D15="","",大会参加申込用紙!D15)</f>
        <v/>
      </c>
      <c r="J11" s="140" t="str">
        <f>IF(大会参加申込用紙!E15="","",大会参加申込用紙!E15)</f>
        <v/>
      </c>
      <c r="L11" s="90" t="s">
        <v>34</v>
      </c>
    </row>
    <row r="12" ht="27" customHeight="1" spans="1:12">
      <c r="A12" s="118"/>
      <c r="B12" s="118"/>
      <c r="C12" s="118"/>
      <c r="D12" s="118"/>
      <c r="F12" s="119" t="str">
        <f>IF(大会参加申込用紙!B16="","",大会参加申込用紙!B16)</f>
        <v/>
      </c>
      <c r="G12" s="122" t="str">
        <f>IF(大会参加申込用紙!C16="","",大会参加申込用紙!C16)</f>
        <v/>
      </c>
      <c r="H12" s="123"/>
      <c r="I12" s="140" t="str">
        <f>IF(大会参加申込用紙!D16="","",大会参加申込用紙!D16)</f>
        <v/>
      </c>
      <c r="J12" s="140" t="str">
        <f>IF(大会参加申込用紙!E16="","",大会参加申込用紙!E16)</f>
        <v/>
      </c>
      <c r="L12" s="90" t="s">
        <v>34</v>
      </c>
    </row>
    <row r="13" ht="27" customHeight="1" spans="1:12">
      <c r="A13" s="118"/>
      <c r="B13" s="118"/>
      <c r="C13" s="118"/>
      <c r="D13" s="118"/>
      <c r="F13" s="119" t="str">
        <f>IF(大会参加申込用紙!B17="","",大会参加申込用紙!B17)</f>
        <v/>
      </c>
      <c r="G13" s="122" t="str">
        <f>IF(大会参加申込用紙!C17="","",大会参加申込用紙!C17)</f>
        <v/>
      </c>
      <c r="H13" s="123"/>
      <c r="I13" s="140" t="str">
        <f>IF(大会参加申込用紙!D17="","",大会参加申込用紙!D17)</f>
        <v/>
      </c>
      <c r="J13" s="140" t="str">
        <f>IF(大会参加申込用紙!E17="","",大会参加申込用紙!E17)</f>
        <v/>
      </c>
      <c r="L13" s="90" t="s">
        <v>34</v>
      </c>
    </row>
    <row r="14" ht="27" customHeight="1" spans="1:12">
      <c r="A14" s="118"/>
      <c r="B14" s="118"/>
      <c r="C14" s="118"/>
      <c r="D14" s="118"/>
      <c r="F14" s="119" t="str">
        <f>IF(大会参加申込用紙!B18="","",大会参加申込用紙!B18)</f>
        <v/>
      </c>
      <c r="G14" s="122" t="str">
        <f>IF(大会参加申込用紙!C18="","",大会参加申込用紙!C18)</f>
        <v/>
      </c>
      <c r="H14" s="123"/>
      <c r="I14" s="140" t="str">
        <f>IF(大会参加申込用紙!D18="","",大会参加申込用紙!D18)</f>
        <v/>
      </c>
      <c r="J14" s="140" t="str">
        <f>IF(大会参加申込用紙!E18="","",大会参加申込用紙!E18)</f>
        <v/>
      </c>
      <c r="L14" s="90" t="s">
        <v>34</v>
      </c>
    </row>
    <row r="15" ht="27" customHeight="1" spans="1:12">
      <c r="A15" s="118"/>
      <c r="B15" s="118"/>
      <c r="C15" s="118"/>
      <c r="D15" s="118"/>
      <c r="F15" s="119" t="str">
        <f>IF(大会参加申込用紙!B19="","",大会参加申込用紙!B19)</f>
        <v/>
      </c>
      <c r="G15" s="122" t="str">
        <f>IF(大会参加申込用紙!C19="","",大会参加申込用紙!C19)</f>
        <v/>
      </c>
      <c r="H15" s="123"/>
      <c r="I15" s="140" t="str">
        <f>IF(大会参加申込用紙!D19="","",大会参加申込用紙!D19)</f>
        <v/>
      </c>
      <c r="J15" s="140" t="str">
        <f>IF(大会参加申込用紙!E19="","",大会参加申込用紙!E19)</f>
        <v/>
      </c>
      <c r="L15" s="90" t="s">
        <v>34</v>
      </c>
    </row>
    <row r="16" ht="27" customHeight="1" spans="1:12">
      <c r="A16" s="118"/>
      <c r="B16" s="118"/>
      <c r="C16" s="118"/>
      <c r="D16" s="118"/>
      <c r="F16" s="119" t="str">
        <f>IF(大会参加申込用紙!B20="","",大会参加申込用紙!B20)</f>
        <v/>
      </c>
      <c r="G16" s="122" t="str">
        <f>IF(大会参加申込用紙!C20="","",大会参加申込用紙!C20)</f>
        <v/>
      </c>
      <c r="H16" s="123"/>
      <c r="I16" s="140" t="str">
        <f>IF(大会参加申込用紙!D20="","",大会参加申込用紙!D20)</f>
        <v/>
      </c>
      <c r="J16" s="140" t="str">
        <f>IF(大会参加申込用紙!E20="","",大会参加申込用紙!E20)</f>
        <v/>
      </c>
      <c r="L16" s="90" t="s">
        <v>34</v>
      </c>
    </row>
    <row r="17" ht="27" customHeight="1" spans="1:12">
      <c r="A17" s="118"/>
      <c r="B17" s="118"/>
      <c r="C17" s="118"/>
      <c r="D17" s="118"/>
      <c r="F17" s="119" t="str">
        <f>IF(大会参加申込用紙!B21="","",大会参加申込用紙!B21)</f>
        <v/>
      </c>
      <c r="G17" s="122" t="str">
        <f>IF(大会参加申込用紙!C21="","",大会参加申込用紙!C21)</f>
        <v/>
      </c>
      <c r="H17" s="123"/>
      <c r="I17" s="140" t="str">
        <f>IF(大会参加申込用紙!D21="","",大会参加申込用紙!D21)</f>
        <v/>
      </c>
      <c r="J17" s="140" t="str">
        <f>IF(大会参加申込用紙!E21="","",大会参加申込用紙!E21)</f>
        <v/>
      </c>
      <c r="L17" s="90" t="s">
        <v>34</v>
      </c>
    </row>
    <row r="18" ht="27" customHeight="1" spans="1:12">
      <c r="A18" s="118"/>
      <c r="B18" s="118"/>
      <c r="C18" s="118"/>
      <c r="D18" s="118"/>
      <c r="F18" s="119" t="str">
        <f>IF(大会参加申込用紙!B22="","",大会参加申込用紙!B22)</f>
        <v/>
      </c>
      <c r="G18" s="122" t="str">
        <f>IF(大会参加申込用紙!C22="","",大会参加申込用紙!C22)</f>
        <v/>
      </c>
      <c r="H18" s="123"/>
      <c r="I18" s="140" t="str">
        <f>IF(大会参加申込用紙!D22="","",大会参加申込用紙!D22)</f>
        <v/>
      </c>
      <c r="J18" s="140" t="str">
        <f>IF(大会参加申込用紙!E22="","",大会参加申込用紙!E22)</f>
        <v/>
      </c>
      <c r="L18" s="90" t="s">
        <v>34</v>
      </c>
    </row>
    <row r="19" ht="27" customHeight="1" spans="1:12">
      <c r="A19" s="118"/>
      <c r="B19" s="118"/>
      <c r="C19" s="118"/>
      <c r="D19" s="118"/>
      <c r="F19" s="119" t="str">
        <f>IF(大会参加申込用紙!B23="","",大会参加申込用紙!B23)</f>
        <v/>
      </c>
      <c r="G19" s="122" t="str">
        <f>IF(大会参加申込用紙!C23="","",大会参加申込用紙!C23)</f>
        <v/>
      </c>
      <c r="H19" s="123"/>
      <c r="I19" s="140" t="str">
        <f>IF(大会参加申込用紙!D23="","",大会参加申込用紙!D23)</f>
        <v/>
      </c>
      <c r="J19" s="140" t="str">
        <f>IF(大会参加申込用紙!E23="","",大会参加申込用紙!E23)</f>
        <v/>
      </c>
      <c r="L19" s="90" t="s">
        <v>34</v>
      </c>
    </row>
    <row r="20" ht="27" customHeight="1" spans="1:12">
      <c r="A20" s="118"/>
      <c r="B20" s="118"/>
      <c r="C20" s="118"/>
      <c r="D20" s="118"/>
      <c r="F20" s="119" t="str">
        <f>IF(大会参加申込用紙!B24="","",大会参加申込用紙!B24)</f>
        <v/>
      </c>
      <c r="G20" s="122" t="str">
        <f>IF(大会参加申込用紙!C24="","",大会参加申込用紙!C24)</f>
        <v/>
      </c>
      <c r="H20" s="123"/>
      <c r="I20" s="140" t="str">
        <f>IF(大会参加申込用紙!D24="","",大会参加申込用紙!D24)</f>
        <v/>
      </c>
      <c r="J20" s="140" t="str">
        <f>IF(大会参加申込用紙!E24="","",大会参加申込用紙!E24)</f>
        <v/>
      </c>
      <c r="L20" s="90" t="s">
        <v>34</v>
      </c>
    </row>
    <row r="21" ht="27" customHeight="1" spans="1:12">
      <c r="A21" s="118"/>
      <c r="B21" s="118"/>
      <c r="C21" s="118"/>
      <c r="D21" s="118"/>
      <c r="F21" s="119" t="str">
        <f>IF(大会参加申込用紙!B25="","",大会参加申込用紙!B25)</f>
        <v/>
      </c>
      <c r="G21" s="122" t="str">
        <f>IF(大会参加申込用紙!C25="","",大会参加申込用紙!C25)</f>
        <v/>
      </c>
      <c r="H21" s="123"/>
      <c r="I21" s="140" t="str">
        <f>IF(大会参加申込用紙!D25="","",大会参加申込用紙!D25)</f>
        <v/>
      </c>
      <c r="J21" s="140" t="str">
        <f>IF(大会参加申込用紙!E25="","",大会参加申込用紙!E25)</f>
        <v/>
      </c>
      <c r="L21" s="90" t="s">
        <v>34</v>
      </c>
    </row>
    <row r="22" ht="27" customHeight="1" spans="1:12">
      <c r="A22" s="118"/>
      <c r="B22" s="118"/>
      <c r="C22" s="118"/>
      <c r="D22" s="118"/>
      <c r="F22" s="119" t="str">
        <f>IF(大会参加申込用紙!B26="","",大会参加申込用紙!B26)</f>
        <v/>
      </c>
      <c r="G22" s="122" t="str">
        <f>IF(大会参加申込用紙!C26="","",大会参加申込用紙!C26)</f>
        <v/>
      </c>
      <c r="H22" s="123"/>
      <c r="I22" s="140" t="str">
        <f>IF(大会参加申込用紙!D26="","",大会参加申込用紙!D26)</f>
        <v/>
      </c>
      <c r="J22" s="140" t="str">
        <f>IF(大会参加申込用紙!E26="","",大会参加申込用紙!E26)</f>
        <v/>
      </c>
      <c r="L22" s="90" t="s">
        <v>34</v>
      </c>
    </row>
    <row r="23" ht="27" customHeight="1" spans="1:12">
      <c r="A23" s="118"/>
      <c r="B23" s="118"/>
      <c r="C23" s="118"/>
      <c r="D23" s="118"/>
      <c r="F23" s="119" t="str">
        <f>IF(大会参加申込用紙!B27="","",大会参加申込用紙!B27)</f>
        <v/>
      </c>
      <c r="G23" s="122" t="str">
        <f>IF(大会参加申込用紙!C27="","",大会参加申込用紙!C27)</f>
        <v/>
      </c>
      <c r="H23" s="123"/>
      <c r="I23" s="140" t="str">
        <f>IF(大会参加申込用紙!D27="","",大会参加申込用紙!D27)</f>
        <v/>
      </c>
      <c r="J23" s="140" t="str">
        <f>IF(大会参加申込用紙!E27="","",大会参加申込用紙!E27)</f>
        <v/>
      </c>
      <c r="L23" s="90" t="s">
        <v>34</v>
      </c>
    </row>
    <row r="24" ht="27" customHeight="1" spans="1:12">
      <c r="A24" s="118"/>
      <c r="B24" s="118"/>
      <c r="C24" s="118"/>
      <c r="D24" s="118"/>
      <c r="F24" s="119" t="str">
        <f>IF(大会参加申込用紙!B28="","",大会参加申込用紙!B28)</f>
        <v/>
      </c>
      <c r="G24" s="122" t="str">
        <f>IF(大会参加申込用紙!C28="","",大会参加申込用紙!C28)</f>
        <v/>
      </c>
      <c r="H24" s="123"/>
      <c r="I24" s="140" t="str">
        <f>IF(大会参加申込用紙!D28="","",大会参加申込用紙!D28)</f>
        <v/>
      </c>
      <c r="J24" s="140" t="str">
        <f>IF(大会参加申込用紙!E28="","",大会参加申込用紙!E28)</f>
        <v/>
      </c>
      <c r="L24" s="90" t="s">
        <v>34</v>
      </c>
    </row>
    <row r="25" ht="27" customHeight="1" spans="1:12">
      <c r="A25" s="118"/>
      <c r="B25" s="118"/>
      <c r="C25" s="118"/>
      <c r="D25" s="118"/>
      <c r="F25" s="119" t="str">
        <f>IF(大会参加申込用紙!B29="","",大会参加申込用紙!B29)</f>
        <v/>
      </c>
      <c r="G25" s="122" t="str">
        <f>IF(大会参加申込用紙!C29="","",大会参加申込用紙!C29)</f>
        <v/>
      </c>
      <c r="H25" s="123"/>
      <c r="I25" s="140" t="str">
        <f>IF(大会参加申込用紙!D29="","",大会参加申込用紙!D29)</f>
        <v/>
      </c>
      <c r="J25" s="140" t="str">
        <f>IF(大会参加申込用紙!E29="","",大会参加申込用紙!E29)</f>
        <v/>
      </c>
      <c r="L25" s="90" t="s">
        <v>34</v>
      </c>
    </row>
    <row r="26" ht="27" customHeight="1" spans="1:12">
      <c r="A26" s="118"/>
      <c r="B26" s="118"/>
      <c r="C26" s="118"/>
      <c r="D26" s="118"/>
      <c r="F26" s="119" t="str">
        <f>IF(大会参加申込用紙!B30="","",大会参加申込用紙!B30)</f>
        <v/>
      </c>
      <c r="G26" s="122" t="str">
        <f>IF(大会参加申込用紙!C30="","",大会参加申込用紙!C30)</f>
        <v/>
      </c>
      <c r="H26" s="123"/>
      <c r="I26" s="140" t="str">
        <f>IF(大会参加申込用紙!D30="","",大会参加申込用紙!D30)</f>
        <v/>
      </c>
      <c r="J26" s="140" t="str">
        <f>IF(大会参加申込用紙!E30="","",大会参加申込用紙!E30)</f>
        <v/>
      </c>
      <c r="L26" s="90" t="s">
        <v>34</v>
      </c>
    </row>
    <row r="27" ht="27" customHeight="1" spans="1:12">
      <c r="A27" s="124" t="s">
        <v>40</v>
      </c>
      <c r="B27" s="124"/>
      <c r="C27" s="125"/>
      <c r="D27" s="125"/>
      <c r="F27" s="119" t="str">
        <f>IF(大会参加申込用紙!B31="","",大会参加申込用紙!B31)</f>
        <v/>
      </c>
      <c r="G27" s="122" t="str">
        <f>IF(大会参加申込用紙!C31="","",大会参加申込用紙!C31)</f>
        <v/>
      </c>
      <c r="H27" s="123"/>
      <c r="I27" s="140" t="str">
        <f>IF(大会参加申込用紙!D31="","",大会参加申込用紙!D31)</f>
        <v/>
      </c>
      <c r="J27" s="140" t="str">
        <f>IF(大会参加申込用紙!E31="","",大会参加申込用紙!E31)</f>
        <v/>
      </c>
      <c r="L27" s="90" t="s">
        <v>34</v>
      </c>
    </row>
    <row r="28" ht="27" customHeight="1" spans="1:12">
      <c r="A28" s="126" t="s">
        <v>41</v>
      </c>
      <c r="B28" s="126" t="s">
        <v>42</v>
      </c>
      <c r="C28" s="127"/>
      <c r="D28" s="127"/>
      <c r="F28" s="119" t="str">
        <f>IF(大会参加申込用紙!B32="","",大会参加申込用紙!B32)</f>
        <v/>
      </c>
      <c r="G28" s="122" t="str">
        <f>IF(大会参加申込用紙!C32="","",大会参加申込用紙!C32)</f>
        <v/>
      </c>
      <c r="H28" s="123"/>
      <c r="I28" s="140" t="str">
        <f>IF(大会参加申込用紙!D32="","",大会参加申込用紙!D32)</f>
        <v/>
      </c>
      <c r="J28" s="140" t="str">
        <f>IF(大会参加申込用紙!E32="","",大会参加申込用紙!E32)</f>
        <v/>
      </c>
      <c r="L28" s="90" t="s">
        <v>34</v>
      </c>
    </row>
    <row r="29" ht="36.75" customHeight="1" spans="1:10">
      <c r="A29" s="128" t="str">
        <f>IF(大会参加申込用紙!$F$9="６人男子","◯","")</f>
        <v/>
      </c>
      <c r="B29" s="128" t="str">
        <f>IF(大会参加申込用紙!$F$9="６人女子","◯","")</f>
        <v/>
      </c>
      <c r="C29" s="129"/>
      <c r="D29" s="129"/>
      <c r="E29" s="130"/>
      <c r="F29" s="130"/>
      <c r="G29" s="130"/>
      <c r="H29" s="131"/>
      <c r="I29" s="131"/>
      <c r="J29" s="131"/>
    </row>
    <row r="30" ht="34.8" spans="1:6">
      <c r="A30" s="114"/>
      <c r="F30" s="132"/>
    </row>
    <row r="60" ht="13.2" spans="1:1">
      <c r="A60" s="133"/>
    </row>
  </sheetData>
  <sheetProtection algorithmName="SHA-512" hashValue="xVpiNEcSCI75DQO8rIGOqMZ5IZTpD9vmdaoOdJFRnJ6DILtRTkjPgFxQb/9pmdGsnaJJWvT+N7383516htIx9A==" saltValue="vrBRibjbrYOUgUHdv8cMwA==" spinCount="100000" sheet="1" selectLockedCells="1" selectUnlockedCells="1"/>
  <mergeCells count="34">
    <mergeCell ref="F4:J4"/>
    <mergeCell ref="F5:J5"/>
    <mergeCell ref="F6:G6"/>
    <mergeCell ref="H6:J6"/>
    <mergeCell ref="F7:G7"/>
    <mergeCell ref="H7:J7"/>
    <mergeCell ref="F8:G8"/>
    <mergeCell ref="H8:J8"/>
    <mergeCell ref="F9:G9"/>
    <mergeCell ref="H9:J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A27:B27"/>
    <mergeCell ref="G27:H27"/>
    <mergeCell ref="G28:H28"/>
    <mergeCell ref="E29:G29"/>
    <mergeCell ref="H29:J29"/>
    <mergeCell ref="A11:D26"/>
    <mergeCell ref="A1:D2"/>
  </mergeCells>
  <printOptions horizontalCentered="1"/>
  <pageMargins left="0.78740157480315" right="0.78740157480315" top="0.78740157480315" bottom="0.39" header="0.511811023622047" footer="0.511811023622047"/>
  <pageSetup paperSize="9" orientation="portrait"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view="pageBreakPreview" zoomScaleNormal="60" zoomScaleSheetLayoutView="100" workbookViewId="0">
      <selection activeCell="D14" sqref="D14:E14"/>
    </sheetView>
  </sheetViews>
  <sheetFormatPr defaultColWidth="8.86111111111111" defaultRowHeight="15"/>
  <cols>
    <col min="1" max="1" width="3.60185185185185" style="18" customWidth="1"/>
    <col min="2" max="3" width="7.60185185185185" style="18" customWidth="1"/>
    <col min="4" max="8" width="13.6018518518519" style="18" customWidth="1"/>
    <col min="9" max="9" width="4.39814814814815" style="18" customWidth="1"/>
    <col min="10" max="16384" width="8.86111111111111" style="18"/>
  </cols>
  <sheetData>
    <row r="1" ht="22.8" spans="1:9">
      <c r="A1" s="19" t="str">
        <f>LEFT(大会参加申込用紙!A6,19)</f>
        <v>第43回 北海道クラブバレーボール連盟</v>
      </c>
      <c r="B1" s="20"/>
      <c r="C1" s="20"/>
      <c r="D1" s="20"/>
      <c r="E1" s="21"/>
      <c r="F1" s="21"/>
      <c r="G1" s="21"/>
      <c r="H1" s="21"/>
      <c r="I1" s="21"/>
    </row>
    <row r="2" customHeight="1" spans="1:9">
      <c r="A2" s="22" t="str">
        <f>MID(大会参加申込用紙!A6,20,30)</f>
        <v> 会長杯争奪選手権大会 参加申込書</v>
      </c>
      <c r="B2" s="23"/>
      <c r="C2" s="23"/>
      <c r="D2" s="23"/>
      <c r="E2" s="24"/>
      <c r="F2" s="24"/>
      <c r="G2" s="24"/>
      <c r="H2" s="24"/>
      <c r="I2" s="24"/>
    </row>
    <row r="3" ht="6.75" customHeight="1" spans="2:4">
      <c r="B3" s="25"/>
      <c r="C3" s="25"/>
      <c r="D3" s="25"/>
    </row>
    <row r="4" ht="31.8" spans="1:9">
      <c r="A4" s="23" t="s">
        <v>43</v>
      </c>
      <c r="B4" s="24"/>
      <c r="C4" s="24"/>
      <c r="D4" s="24"/>
      <c r="E4" s="24"/>
      <c r="F4" s="24"/>
      <c r="G4" s="24"/>
      <c r="H4" s="24"/>
      <c r="I4" s="24"/>
    </row>
    <row r="5" ht="4.5" customHeight="1" spans="2:4">
      <c r="B5" s="25"/>
      <c r="C5" s="25"/>
      <c r="D5" s="25"/>
    </row>
    <row r="6" ht="18" customHeight="1" spans="1:9">
      <c r="A6" s="26"/>
      <c r="D6" s="27" t="s">
        <v>44</v>
      </c>
      <c r="E6" s="28" t="s">
        <v>45</v>
      </c>
      <c r="F6" s="28" t="s">
        <v>46</v>
      </c>
      <c r="G6" s="29" t="s">
        <v>47</v>
      </c>
      <c r="I6" s="28"/>
    </row>
    <row r="7" ht="11.25" customHeight="1" spans="2:4">
      <c r="B7" s="25"/>
      <c r="C7" s="25"/>
      <c r="D7" s="25"/>
    </row>
    <row r="8" ht="24" customHeight="1" spans="2:8">
      <c r="B8" s="30" t="s">
        <v>48</v>
      </c>
      <c r="C8" s="30"/>
      <c r="D8" s="30"/>
      <c r="E8" s="24"/>
      <c r="F8" s="24"/>
      <c r="G8" s="24"/>
      <c r="H8" s="24"/>
    </row>
    <row r="9" ht="12.75" customHeight="1" spans="2:4">
      <c r="B9" s="31"/>
      <c r="C9" s="31"/>
      <c r="D9" s="31"/>
    </row>
    <row r="10" ht="24" customHeight="1" spans="2:8">
      <c r="B10" s="32" t="s">
        <v>49</v>
      </c>
      <c r="C10" s="32"/>
      <c r="D10" s="33" t="str">
        <f>計算式有りプログラム掲載用選手名簿!F5</f>
        <v/>
      </c>
      <c r="E10" s="33"/>
      <c r="F10" s="34" t="s">
        <v>50</v>
      </c>
      <c r="G10" s="34"/>
      <c r="H10" s="35"/>
    </row>
    <row r="11" customHeight="1" spans="2:4">
      <c r="B11" s="36"/>
      <c r="C11" s="36"/>
      <c r="D11" s="36"/>
    </row>
    <row r="12" ht="26.1" customHeight="1" spans="2:8">
      <c r="B12" s="37" t="s">
        <v>51</v>
      </c>
      <c r="C12" s="38"/>
      <c r="D12" s="38"/>
      <c r="E12" s="39"/>
      <c r="F12" s="37" t="s">
        <v>52</v>
      </c>
      <c r="G12" s="38"/>
      <c r="H12" s="39"/>
    </row>
    <row r="13" ht="26.1" customHeight="1" spans="2:9">
      <c r="B13" s="40" t="s">
        <v>35</v>
      </c>
      <c r="C13" s="41"/>
      <c r="D13" s="42" t="str">
        <f>計算式有りプログラム掲載用選手名簿!H6</f>
        <v/>
      </c>
      <c r="E13" s="43"/>
      <c r="F13" s="44" t="s">
        <v>35</v>
      </c>
      <c r="G13" s="76"/>
      <c r="H13" s="77"/>
      <c r="I13" s="75">
        <v>1</v>
      </c>
    </row>
    <row r="14" ht="26.1" customHeight="1" spans="2:9">
      <c r="B14" s="40" t="s">
        <v>13</v>
      </c>
      <c r="C14" s="41"/>
      <c r="D14" s="47" t="str">
        <f>計算式有りプログラム掲載用選手名簿!H7</f>
        <v/>
      </c>
      <c r="E14" s="48"/>
      <c r="F14" s="49" t="s">
        <v>13</v>
      </c>
      <c r="G14" s="78"/>
      <c r="H14" s="79"/>
      <c r="I14" s="75">
        <v>2</v>
      </c>
    </row>
    <row r="15" ht="26.1" customHeight="1" spans="2:9">
      <c r="B15" s="52" t="s">
        <v>12</v>
      </c>
      <c r="C15" s="53"/>
      <c r="D15" s="54" t="str">
        <f>計算式有りプログラム掲載用選手名簿!H8</f>
        <v/>
      </c>
      <c r="E15" s="55"/>
      <c r="F15" s="56" t="s">
        <v>12</v>
      </c>
      <c r="G15" s="80"/>
      <c r="H15" s="81"/>
      <c r="I15" s="75">
        <v>3</v>
      </c>
    </row>
    <row r="16" ht="26.1" customHeight="1" spans="2:9">
      <c r="B16" s="82" t="s">
        <v>53</v>
      </c>
      <c r="C16" s="83"/>
      <c r="D16" s="61" t="s">
        <v>54</v>
      </c>
      <c r="E16" s="62"/>
      <c r="F16" s="63"/>
      <c r="G16" s="64"/>
      <c r="H16" s="65"/>
      <c r="I16" s="75">
        <v>5</v>
      </c>
    </row>
    <row r="17" ht="26.1" customHeight="1" spans="1:9">
      <c r="A17" s="18">
        <v>1</v>
      </c>
      <c r="B17" s="84" t="str">
        <f ca="1">IF(大会参加申込用紙!B15="","",IF(大会参加申込用紙!B15=主将背番号,VLOOKUP(大会参加申込用紙!B15,丸囲い数字!$A$1:$B$50,2),大会参加申込用紙!B15))</f>
        <v/>
      </c>
      <c r="C17" s="85"/>
      <c r="D17" s="42" t="str">
        <f>IF(大会参加申込用紙!C15="","",大会参加申込用紙!C15)</f>
        <v/>
      </c>
      <c r="E17" s="43"/>
      <c r="F17" s="86" t="s">
        <v>55</v>
      </c>
      <c r="G17" s="69"/>
      <c r="H17" s="70"/>
      <c r="I17" s="75">
        <v>6</v>
      </c>
    </row>
    <row r="18" ht="26.1" customHeight="1" spans="1:9">
      <c r="A18" s="18">
        <v>2</v>
      </c>
      <c r="B18" s="87" t="str">
        <f ca="1">IF(大会参加申込用紙!B16="","",IF(大会参加申込用紙!B16=主将背番号,VLOOKUP(大会参加申込用紙!B16,丸囲い数字!$A$1:$B$50,2),大会参加申込用紙!B16))</f>
        <v/>
      </c>
      <c r="C18" s="88"/>
      <c r="D18" s="47" t="str">
        <f>IF(大会参加申込用紙!C16="","",大会参加申込用紙!C16)</f>
        <v/>
      </c>
      <c r="E18" s="48"/>
      <c r="F18" s="68"/>
      <c r="G18" s="69"/>
      <c r="H18" s="70"/>
      <c r="I18" s="75">
        <v>7</v>
      </c>
    </row>
    <row r="19" ht="26.1" customHeight="1" spans="1:9">
      <c r="A19" s="18">
        <v>3</v>
      </c>
      <c r="B19" s="87" t="str">
        <f ca="1">IF(大会参加申込用紙!B17="","",IF(大会参加申込用紙!B17=主将背番号,VLOOKUP(大会参加申込用紙!B17,丸囲い数字!$A$1:$B$50,2),大会参加申込用紙!B17))</f>
        <v/>
      </c>
      <c r="C19" s="88"/>
      <c r="D19" s="47" t="str">
        <f>IF(大会参加申込用紙!C17="","",大会参加申込用紙!C17)</f>
        <v/>
      </c>
      <c r="E19" s="48"/>
      <c r="F19" s="68"/>
      <c r="G19" s="69"/>
      <c r="H19" s="70"/>
      <c r="I19" s="75">
        <v>8</v>
      </c>
    </row>
    <row r="20" ht="26.1" customHeight="1" spans="1:9">
      <c r="A20" s="18">
        <v>4</v>
      </c>
      <c r="B20" s="87" t="str">
        <f ca="1">IF(大会参加申込用紙!B18="","",IF(大会参加申込用紙!B18=主将背番号,VLOOKUP(大会参加申込用紙!B18,丸囲い数字!$A$1:$B$50,2),大会参加申込用紙!B18))</f>
        <v/>
      </c>
      <c r="C20" s="88"/>
      <c r="D20" s="47" t="str">
        <f>IF(大会参加申込用紙!C18="","",大会参加申込用紙!C18)</f>
        <v/>
      </c>
      <c r="E20" s="48"/>
      <c r="F20" s="68"/>
      <c r="G20" s="69"/>
      <c r="H20" s="70"/>
      <c r="I20" s="75">
        <v>9</v>
      </c>
    </row>
    <row r="21" ht="26.1" customHeight="1" spans="1:9">
      <c r="A21" s="18">
        <v>5</v>
      </c>
      <c r="B21" s="87" t="str">
        <f ca="1">IF(大会参加申込用紙!B19="","",IF(大会参加申込用紙!B19=主将背番号,VLOOKUP(大会参加申込用紙!B19,丸囲い数字!$A$1:$B$50,2),大会参加申込用紙!B19))</f>
        <v/>
      </c>
      <c r="C21" s="88"/>
      <c r="D21" s="47" t="str">
        <f>IF(大会参加申込用紙!C19="","",大会参加申込用紙!C19)</f>
        <v/>
      </c>
      <c r="E21" s="48"/>
      <c r="F21" s="68"/>
      <c r="G21" s="69"/>
      <c r="H21" s="70"/>
      <c r="I21" s="75">
        <v>10</v>
      </c>
    </row>
    <row r="22" ht="26.1" customHeight="1" spans="1:9">
      <c r="A22" s="18">
        <v>6</v>
      </c>
      <c r="B22" s="87" t="str">
        <f ca="1">IF(大会参加申込用紙!B20="","",IF(大会参加申込用紙!B20=主将背番号,VLOOKUP(大会参加申込用紙!B20,丸囲い数字!$A$1:$B$50,2),大会参加申込用紙!B20))</f>
        <v/>
      </c>
      <c r="C22" s="88"/>
      <c r="D22" s="47" t="str">
        <f>IF(大会参加申込用紙!C20="","",大会参加申込用紙!C20)</f>
        <v/>
      </c>
      <c r="E22" s="48"/>
      <c r="F22" s="68"/>
      <c r="G22" s="69"/>
      <c r="H22" s="70"/>
      <c r="I22" s="75">
        <v>11</v>
      </c>
    </row>
    <row r="23" ht="26.1" customHeight="1" spans="1:9">
      <c r="A23" s="18">
        <v>7</v>
      </c>
      <c r="B23" s="87" t="str">
        <f ca="1">IF(大会参加申込用紙!B21="","",IF(大会参加申込用紙!B21=主将背番号,VLOOKUP(大会参加申込用紙!B21,丸囲い数字!$A$1:$B$50,2),大会参加申込用紙!B21))</f>
        <v/>
      </c>
      <c r="C23" s="88"/>
      <c r="D23" s="47" t="str">
        <f>IF(大会参加申込用紙!C21="","",大会参加申込用紙!C21)</f>
        <v/>
      </c>
      <c r="E23" s="48"/>
      <c r="F23" s="68"/>
      <c r="G23" s="69"/>
      <c r="H23" s="70"/>
      <c r="I23" s="75">
        <v>12</v>
      </c>
    </row>
    <row r="24" ht="26.1" customHeight="1" spans="1:9">
      <c r="A24" s="18">
        <v>8</v>
      </c>
      <c r="B24" s="87" t="str">
        <f ca="1">IF(大会参加申込用紙!B22="","",IF(大会参加申込用紙!B22=主将背番号,VLOOKUP(大会参加申込用紙!B22,丸囲い数字!$A$1:$B$50,2),大会参加申込用紙!B22))</f>
        <v/>
      </c>
      <c r="C24" s="88"/>
      <c r="D24" s="47" t="str">
        <f>IF(大会参加申込用紙!C22="","",大会参加申込用紙!C22)</f>
        <v/>
      </c>
      <c r="E24" s="48"/>
      <c r="F24" s="68"/>
      <c r="G24" s="69"/>
      <c r="H24" s="70"/>
      <c r="I24" s="75">
        <v>13</v>
      </c>
    </row>
    <row r="25" ht="26.1" customHeight="1" spans="1:9">
      <c r="A25" s="18">
        <v>9</v>
      </c>
      <c r="B25" s="87" t="str">
        <f ca="1">IF(大会参加申込用紙!B23="","",IF(大会参加申込用紙!B23=主将背番号,VLOOKUP(大会参加申込用紙!B23,丸囲い数字!$A$1:$B$50,2),大会参加申込用紙!B23))</f>
        <v/>
      </c>
      <c r="C25" s="88"/>
      <c r="D25" s="47" t="str">
        <f>IF(大会参加申込用紙!C23="","",大会参加申込用紙!C23)</f>
        <v/>
      </c>
      <c r="E25" s="48"/>
      <c r="F25" s="68"/>
      <c r="G25" s="69"/>
      <c r="H25" s="70"/>
      <c r="I25" s="75">
        <v>14</v>
      </c>
    </row>
    <row r="26" ht="26.1" customHeight="1" spans="1:9">
      <c r="A26" s="18">
        <v>10</v>
      </c>
      <c r="B26" s="87" t="str">
        <f ca="1">IF(大会参加申込用紙!B24="","",IF(大会参加申込用紙!B24=主将背番号,VLOOKUP(大会参加申込用紙!B24,丸囲い数字!$A$1:$B$50,2),大会参加申込用紙!B24))</f>
        <v/>
      </c>
      <c r="C26" s="88"/>
      <c r="D26" s="47" t="str">
        <f>IF(大会参加申込用紙!C24="","",大会参加申込用紙!C24)</f>
        <v/>
      </c>
      <c r="E26" s="48"/>
      <c r="F26" s="68"/>
      <c r="G26" s="69"/>
      <c r="H26" s="70"/>
      <c r="I26" s="75">
        <v>15</v>
      </c>
    </row>
    <row r="27" ht="26.1" customHeight="1" spans="1:9">
      <c r="A27" s="18">
        <v>11</v>
      </c>
      <c r="B27" s="87" t="str">
        <f ca="1">IF(大会参加申込用紙!B25="","",IF(大会参加申込用紙!B25=主将背番号,VLOOKUP(大会参加申込用紙!B25,丸囲い数字!$A$1:$B$50,2),大会参加申込用紙!B25))</f>
        <v/>
      </c>
      <c r="C27" s="88"/>
      <c r="D27" s="47" t="str">
        <f>IF(大会参加申込用紙!C25="","",大会参加申込用紙!C25)</f>
        <v/>
      </c>
      <c r="E27" s="48"/>
      <c r="F27" s="68"/>
      <c r="G27" s="69"/>
      <c r="H27" s="70"/>
      <c r="I27" s="75">
        <v>16</v>
      </c>
    </row>
    <row r="28" ht="26.1" customHeight="1" spans="1:9">
      <c r="A28" s="18">
        <v>12</v>
      </c>
      <c r="B28" s="87" t="str">
        <f ca="1">IF(大会参加申込用紙!B26="","",IF(大会参加申込用紙!B26=主将背番号,VLOOKUP(大会参加申込用紙!B26,丸囲い数字!$A$1:$B$50,2),大会参加申込用紙!B26))</f>
        <v/>
      </c>
      <c r="C28" s="88"/>
      <c r="D28" s="47" t="str">
        <f>IF(大会参加申込用紙!C26="","",大会参加申込用紙!C26)</f>
        <v/>
      </c>
      <c r="E28" s="48"/>
      <c r="F28" s="68"/>
      <c r="G28" s="69"/>
      <c r="H28" s="70"/>
      <c r="I28" s="75">
        <v>17</v>
      </c>
    </row>
    <row r="29" ht="26.1" customHeight="1" spans="1:9">
      <c r="A29" s="18">
        <v>13</v>
      </c>
      <c r="B29" s="87" t="str">
        <f ca="1">IF(大会参加申込用紙!B27="","",IF(大会参加申込用紙!B27=主将背番号,VLOOKUP(大会参加申込用紙!B27,丸囲い数字!$A$1:$B$50,2),大会参加申込用紙!B27))</f>
        <v/>
      </c>
      <c r="C29" s="88"/>
      <c r="D29" s="47" t="str">
        <f>IF(大会参加申込用紙!C27="","",大会参加申込用紙!C27)</f>
        <v/>
      </c>
      <c r="E29" s="48"/>
      <c r="F29" s="68"/>
      <c r="G29" s="69"/>
      <c r="H29" s="70"/>
      <c r="I29" s="75">
        <v>18</v>
      </c>
    </row>
    <row r="30" ht="26.1" customHeight="1" spans="1:9">
      <c r="A30" s="18">
        <v>14</v>
      </c>
      <c r="B30" s="87" t="str">
        <f ca="1">IF(大会参加申込用紙!B28="","",IF(大会参加申込用紙!B28=主将背番号,VLOOKUP(大会参加申込用紙!B28,丸囲い数字!$A$1:$B$50,2),大会参加申込用紙!B28))</f>
        <v/>
      </c>
      <c r="C30" s="88"/>
      <c r="D30" s="47" t="str">
        <f>IF(大会参加申込用紙!C28="","",大会参加申込用紙!C28)</f>
        <v/>
      </c>
      <c r="E30" s="48"/>
      <c r="F30" s="68"/>
      <c r="G30" s="69"/>
      <c r="H30" s="70"/>
      <c r="I30" s="75">
        <v>19</v>
      </c>
    </row>
    <row r="31" ht="26.1" customHeight="1" spans="1:9">
      <c r="A31" s="18">
        <v>15</v>
      </c>
      <c r="B31" s="87" t="str">
        <f ca="1">IF(大会参加申込用紙!B29="","",IF(大会参加申込用紙!B29=主将背番号,VLOOKUP(大会参加申込用紙!B29,丸囲い数字!$A$1:$B$50,2),大会参加申込用紙!B29))</f>
        <v/>
      </c>
      <c r="C31" s="88"/>
      <c r="D31" s="47" t="str">
        <f>IF(大会参加申込用紙!C29="","",大会参加申込用紙!C29)</f>
        <v/>
      </c>
      <c r="E31" s="48"/>
      <c r="F31" s="68"/>
      <c r="G31" s="69"/>
      <c r="H31" s="70"/>
      <c r="I31" s="75">
        <v>20</v>
      </c>
    </row>
    <row r="32" ht="26.1" customHeight="1" spans="1:9">
      <c r="A32" s="18">
        <v>16</v>
      </c>
      <c r="B32" s="87" t="str">
        <f ca="1">IF(大会参加申込用紙!B30="","",IF(大会参加申込用紙!B30=主将背番号,VLOOKUP(大会参加申込用紙!B30,丸囲い数字!$A$1:$B$50,2),大会参加申込用紙!B30))</f>
        <v/>
      </c>
      <c r="C32" s="88"/>
      <c r="D32" s="47" t="str">
        <f>IF(大会参加申込用紙!C30="","",大会参加申込用紙!C30)</f>
        <v/>
      </c>
      <c r="E32" s="48"/>
      <c r="F32" s="68"/>
      <c r="G32" s="69"/>
      <c r="H32" s="70"/>
      <c r="I32" s="75">
        <v>21</v>
      </c>
    </row>
    <row r="33" ht="26.1" customHeight="1" spans="1:9">
      <c r="A33" s="18">
        <v>17</v>
      </c>
      <c r="B33" s="87" t="str">
        <f ca="1">IF(大会参加申込用紙!B31="","",IF(大会参加申込用紙!B31=主将背番号,VLOOKUP(大会参加申込用紙!B31,丸囲い数字!$A$1:$B$50,2),大会参加申込用紙!B31))</f>
        <v/>
      </c>
      <c r="C33" s="88"/>
      <c r="D33" s="47" t="str">
        <f>IF(大会参加申込用紙!C31="","",大会参加申込用紙!C31)</f>
        <v/>
      </c>
      <c r="E33" s="48"/>
      <c r="F33" s="68"/>
      <c r="G33" s="69"/>
      <c r="H33" s="70"/>
      <c r="I33" s="75">
        <v>22</v>
      </c>
    </row>
    <row r="34" ht="26.1" customHeight="1" spans="1:9">
      <c r="A34" s="18">
        <v>18</v>
      </c>
      <c r="B34" s="87" t="str">
        <f ca="1">IF(大会参加申込用紙!B32="","",IF(大会参加申込用紙!B32=主将背番号,VLOOKUP(大会参加申込用紙!B32,丸囲い数字!$A$1:$B$50,2),大会参加申込用紙!B32))</f>
        <v/>
      </c>
      <c r="C34" s="88"/>
      <c r="D34" s="47" t="str">
        <f>IF(大会参加申込用紙!C32="","",大会参加申込用紙!C32)</f>
        <v/>
      </c>
      <c r="E34" s="48"/>
      <c r="F34" s="71"/>
      <c r="G34" s="72"/>
      <c r="H34" s="73"/>
      <c r="I34" s="75">
        <v>23</v>
      </c>
    </row>
    <row r="35" ht="6" customHeight="1" spans="2:4">
      <c r="B35" s="36"/>
      <c r="C35" s="36"/>
      <c r="D35" s="36"/>
    </row>
    <row r="36" ht="18" customHeight="1" spans="2:8">
      <c r="B36" s="89" t="s">
        <v>56</v>
      </c>
      <c r="C36" s="74"/>
      <c r="D36" s="74"/>
      <c r="E36" s="24"/>
      <c r="F36" s="24"/>
      <c r="G36" s="24"/>
      <c r="H36" s="24"/>
    </row>
  </sheetData>
  <sheetProtection algorithmName="SHA-512" hashValue="ZEBBWOyk6wnvCHBNTre5gYBR14SJMu8f5MHJHkcslcJAm9Bp0EEiugvNf/PPgH2Nb7VDhe+/HvE6GI1jeOTIlA==" saltValue="v5WPnUYxRnPQ4q3zpL97Yw==" spinCount="100000" sheet="1" objects="1" scenarios="1"/>
  <mergeCells count="50">
    <mergeCell ref="D10:E10"/>
    <mergeCell ref="F10:G10"/>
    <mergeCell ref="B12:E12"/>
    <mergeCell ref="F12:H12"/>
    <mergeCell ref="D13:E13"/>
    <mergeCell ref="G13:H13"/>
    <mergeCell ref="D14:E14"/>
    <mergeCell ref="G14:H14"/>
    <mergeCell ref="D15:E15"/>
    <mergeCell ref="G15:H15"/>
    <mergeCell ref="B16:C16"/>
    <mergeCell ref="D16:E16"/>
    <mergeCell ref="G16:H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F17:H34"/>
  </mergeCells>
  <conditionalFormatting sqref="E6">
    <cfRule type="expression" dxfId="0" priority="5">
      <formula>#REF!="○"</formula>
    </cfRule>
  </conditionalFormatting>
  <conditionalFormatting sqref="E6:G6">
    <cfRule type="cellIs" dxfId="1" priority="1" operator="equal">
      <formula>大会参加申込用紙!$F$9</formula>
    </cfRule>
  </conditionalFormatting>
  <conditionalFormatting sqref="F6">
    <cfRule type="expression" dxfId="2" priority="2">
      <formula>#REF!="○"</formula>
    </cfRule>
  </conditionalFormatting>
  <conditionalFormatting sqref="J6">
    <cfRule type="expression" dxfId="0" priority="4">
      <formula>#REF!="○"</formula>
    </cfRule>
  </conditionalFormatting>
  <conditionalFormatting sqref="M6">
    <cfRule type="expression" dxfId="0" priority="3" stopIfTrue="1">
      <formula>#REF!="○"</formula>
    </cfRule>
  </conditionalFormatting>
  <printOptions horizontalCentered="1" verticalCentered="1"/>
  <pageMargins left="0.590551181102362" right="0.590551181102362" top="0.78740157480315" bottom="0.590551181102362" header="0.511811023622047" footer="0.511811023622047"/>
  <pageSetup paperSize="9" scale="8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view="pageBreakPreview" zoomScaleNormal="60" zoomScaleSheetLayoutView="100" workbookViewId="0">
      <selection activeCell="F17" sqref="F17:H34"/>
    </sheetView>
  </sheetViews>
  <sheetFormatPr defaultColWidth="8.86111111111111" defaultRowHeight="15"/>
  <cols>
    <col min="1" max="1" width="3.60185185185185" style="18" customWidth="1"/>
    <col min="2" max="3" width="7.60185185185185" style="18" customWidth="1"/>
    <col min="4" max="8" width="13.6018518518519" style="18" customWidth="1"/>
    <col min="9" max="9" width="4.39814814814815" style="18" customWidth="1"/>
    <col min="10" max="16384" width="8.86111111111111" style="18"/>
  </cols>
  <sheetData>
    <row r="1" ht="22.8" spans="1:9">
      <c r="A1" s="19" t="str">
        <f>LEFT(大会参加申込用紙!A6,19)</f>
        <v>第43回 北海道クラブバレーボール連盟</v>
      </c>
      <c r="B1" s="20"/>
      <c r="C1" s="20"/>
      <c r="D1" s="20"/>
      <c r="E1" s="21"/>
      <c r="F1" s="21"/>
      <c r="G1" s="21"/>
      <c r="H1" s="21"/>
      <c r="I1" s="21"/>
    </row>
    <row r="2" customHeight="1" spans="1:9">
      <c r="A2" s="22" t="str">
        <f>MID(大会参加申込用紙!A6,20,30)</f>
        <v> 会長杯争奪選手権大会 参加申込書</v>
      </c>
      <c r="B2" s="23"/>
      <c r="C2" s="23"/>
      <c r="D2" s="23"/>
      <c r="E2" s="24"/>
      <c r="F2" s="24"/>
      <c r="G2" s="24"/>
      <c r="H2" s="24"/>
      <c r="I2" s="24"/>
    </row>
    <row r="3" ht="6.75" customHeight="1" spans="2:4">
      <c r="B3" s="25"/>
      <c r="C3" s="25"/>
      <c r="D3" s="25"/>
    </row>
    <row r="4" ht="31.8" spans="1:9">
      <c r="A4" s="23" t="s">
        <v>43</v>
      </c>
      <c r="B4" s="24"/>
      <c r="C4" s="24"/>
      <c r="D4" s="24"/>
      <c r="E4" s="24"/>
      <c r="F4" s="24"/>
      <c r="G4" s="24"/>
      <c r="H4" s="24"/>
      <c r="I4" s="24"/>
    </row>
    <row r="5" ht="4.5" customHeight="1" spans="2:4">
      <c r="B5" s="25"/>
      <c r="C5" s="25"/>
      <c r="D5" s="25"/>
    </row>
    <row r="6" ht="18" customHeight="1" spans="1:9">
      <c r="A6" s="26"/>
      <c r="D6" s="27" t="s">
        <v>44</v>
      </c>
      <c r="E6" s="28" t="s">
        <v>45</v>
      </c>
      <c r="F6" s="28" t="s">
        <v>46</v>
      </c>
      <c r="G6" s="29" t="s">
        <v>47</v>
      </c>
      <c r="I6" s="28"/>
    </row>
    <row r="7" ht="11.25" customHeight="1" spans="2:4">
      <c r="B7" s="25"/>
      <c r="C7" s="25"/>
      <c r="D7" s="25"/>
    </row>
    <row r="8" ht="24" customHeight="1" spans="2:8">
      <c r="B8" s="30" t="s">
        <v>48</v>
      </c>
      <c r="C8" s="30"/>
      <c r="D8" s="30"/>
      <c r="E8" s="24"/>
      <c r="F8" s="24"/>
      <c r="G8" s="24"/>
      <c r="H8" s="24"/>
    </row>
    <row r="9" ht="12.75" customHeight="1" spans="2:4">
      <c r="B9" s="31"/>
      <c r="C9" s="31"/>
      <c r="D9" s="31"/>
    </row>
    <row r="10" ht="24" customHeight="1" spans="2:8">
      <c r="B10" s="32" t="s">
        <v>49</v>
      </c>
      <c r="C10" s="32"/>
      <c r="D10" s="33" t="str">
        <f>計算式有りプログラム掲載用選手名簿!F5</f>
        <v/>
      </c>
      <c r="E10" s="33"/>
      <c r="F10" s="34" t="s">
        <v>50</v>
      </c>
      <c r="G10" s="34"/>
      <c r="H10" s="35"/>
    </row>
    <row r="11" customHeight="1" spans="2:4">
      <c r="B11" s="36"/>
      <c r="C11" s="36"/>
      <c r="D11" s="36"/>
    </row>
    <row r="12" ht="26.1" customHeight="1" spans="2:8">
      <c r="B12" s="37" t="s">
        <v>51</v>
      </c>
      <c r="C12" s="38"/>
      <c r="D12" s="38"/>
      <c r="E12" s="39"/>
      <c r="F12" s="37" t="s">
        <v>52</v>
      </c>
      <c r="G12" s="38"/>
      <c r="H12" s="39"/>
    </row>
    <row r="13" ht="26.1" customHeight="1" spans="2:9">
      <c r="B13" s="40" t="s">
        <v>35</v>
      </c>
      <c r="C13" s="41"/>
      <c r="D13" s="42" t="str">
        <f>計算式有りプログラム掲載用選手名簿!H6</f>
        <v/>
      </c>
      <c r="E13" s="43"/>
      <c r="F13" s="44" t="s">
        <v>35</v>
      </c>
      <c r="G13" s="45"/>
      <c r="H13" s="46"/>
      <c r="I13" s="75">
        <v>1</v>
      </c>
    </row>
    <row r="14" ht="26.1" customHeight="1" spans="2:9">
      <c r="B14" s="40" t="s">
        <v>13</v>
      </c>
      <c r="C14" s="41"/>
      <c r="D14" s="47" t="str">
        <f>計算式有りプログラム掲載用選手名簿!H7</f>
        <v/>
      </c>
      <c r="E14" s="48"/>
      <c r="F14" s="49" t="s">
        <v>13</v>
      </c>
      <c r="G14" s="50"/>
      <c r="H14" s="51"/>
      <c r="I14" s="75">
        <v>2</v>
      </c>
    </row>
    <row r="15" ht="26.1" customHeight="1" spans="2:9">
      <c r="B15" s="52" t="s">
        <v>12</v>
      </c>
      <c r="C15" s="53"/>
      <c r="D15" s="54" t="str">
        <f>計算式有りプログラム掲載用選手名簿!H8</f>
        <v/>
      </c>
      <c r="E15" s="55"/>
      <c r="F15" s="56" t="s">
        <v>12</v>
      </c>
      <c r="G15" s="57"/>
      <c r="H15" s="58"/>
      <c r="I15" s="75">
        <v>3</v>
      </c>
    </row>
    <row r="16" ht="26.1" customHeight="1" spans="2:9">
      <c r="B16" s="59" t="s">
        <v>53</v>
      </c>
      <c r="C16" s="60" t="s">
        <v>57</v>
      </c>
      <c r="D16" s="61" t="s">
        <v>54</v>
      </c>
      <c r="E16" s="62"/>
      <c r="F16" s="63"/>
      <c r="G16" s="64"/>
      <c r="H16" s="65"/>
      <c r="I16" s="75">
        <v>5</v>
      </c>
    </row>
    <row r="17" ht="26.1" customHeight="1" spans="1:9">
      <c r="A17" s="18">
        <v>1</v>
      </c>
      <c r="B17" s="66" t="str">
        <f ca="1">IF(大会参加申込用紙!B15="","",IF(大会参加申込用紙!B15=主将背番号,VLOOKUP(大会参加申込用紙!B15,丸囲い数字!$A$1:$B$50,2),大会参加申込用紙!B15))</f>
        <v/>
      </c>
      <c r="C17" s="67"/>
      <c r="D17" s="42" t="str">
        <f>IF(大会参加申込用紙!C15="","",大会参加申込用紙!C15)</f>
        <v/>
      </c>
      <c r="E17" s="43"/>
      <c r="F17" s="68" t="s">
        <v>58</v>
      </c>
      <c r="G17" s="69"/>
      <c r="H17" s="70"/>
      <c r="I17" s="75">
        <v>6</v>
      </c>
    </row>
    <row r="18" ht="26.1" customHeight="1" spans="1:9">
      <c r="A18" s="18">
        <v>2</v>
      </c>
      <c r="B18" s="66" t="str">
        <f ca="1">IF(大会参加申込用紙!B16="","",IF(大会参加申込用紙!B16=主将背番号,VLOOKUP(大会参加申込用紙!B16,丸囲い数字!$A$1:$B$50,2),大会参加申込用紙!B16))</f>
        <v/>
      </c>
      <c r="C18" s="67"/>
      <c r="D18" s="47" t="str">
        <f>IF(大会参加申込用紙!C16="","",大会参加申込用紙!C16)</f>
        <v/>
      </c>
      <c r="E18" s="48"/>
      <c r="F18" s="68"/>
      <c r="G18" s="69"/>
      <c r="H18" s="70"/>
      <c r="I18" s="75">
        <v>7</v>
      </c>
    </row>
    <row r="19" ht="26.1" customHeight="1" spans="1:9">
      <c r="A19" s="18">
        <v>3</v>
      </c>
      <c r="B19" s="66" t="str">
        <f ca="1">IF(大会参加申込用紙!B17="","",IF(大会参加申込用紙!B17=主将背番号,VLOOKUP(大会参加申込用紙!B17,丸囲い数字!$A$1:$B$50,2),大会参加申込用紙!B17))</f>
        <v/>
      </c>
      <c r="C19" s="67"/>
      <c r="D19" s="47" t="str">
        <f>IF(大会参加申込用紙!C17="","",大会参加申込用紙!C17)</f>
        <v/>
      </c>
      <c r="E19" s="48"/>
      <c r="F19" s="68"/>
      <c r="G19" s="69"/>
      <c r="H19" s="70"/>
      <c r="I19" s="75">
        <v>8</v>
      </c>
    </row>
    <row r="20" ht="26.1" customHeight="1" spans="1:9">
      <c r="A20" s="18">
        <v>4</v>
      </c>
      <c r="B20" s="66" t="str">
        <f ca="1">IF(大会参加申込用紙!B18="","",IF(大会参加申込用紙!B18=主将背番号,VLOOKUP(大会参加申込用紙!B18,丸囲い数字!$A$1:$B$50,2),大会参加申込用紙!B18))</f>
        <v/>
      </c>
      <c r="C20" s="67"/>
      <c r="D20" s="47" t="str">
        <f>IF(大会参加申込用紙!C18="","",大会参加申込用紙!C18)</f>
        <v/>
      </c>
      <c r="E20" s="48"/>
      <c r="F20" s="68"/>
      <c r="G20" s="69"/>
      <c r="H20" s="70"/>
      <c r="I20" s="75">
        <v>9</v>
      </c>
    </row>
    <row r="21" ht="26.1" customHeight="1" spans="1:9">
      <c r="A21" s="18">
        <v>5</v>
      </c>
      <c r="B21" s="66" t="str">
        <f ca="1">IF(大会参加申込用紙!B19="","",IF(大会参加申込用紙!B19=主将背番号,VLOOKUP(大会参加申込用紙!B19,丸囲い数字!$A$1:$B$50,2),大会参加申込用紙!B19))</f>
        <v/>
      </c>
      <c r="C21" s="67"/>
      <c r="D21" s="47" t="str">
        <f>IF(大会参加申込用紙!C19="","",大会参加申込用紙!C19)</f>
        <v/>
      </c>
      <c r="E21" s="48"/>
      <c r="F21" s="68"/>
      <c r="G21" s="69"/>
      <c r="H21" s="70"/>
      <c r="I21" s="75">
        <v>10</v>
      </c>
    </row>
    <row r="22" ht="26.1" customHeight="1" spans="1:9">
      <c r="A22" s="18">
        <v>6</v>
      </c>
      <c r="B22" s="66" t="str">
        <f ca="1">IF(大会参加申込用紙!B20="","",IF(大会参加申込用紙!B20=主将背番号,VLOOKUP(大会参加申込用紙!B20,丸囲い数字!$A$1:$B$50,2),大会参加申込用紙!B20))</f>
        <v/>
      </c>
      <c r="C22" s="67"/>
      <c r="D22" s="47" t="str">
        <f>IF(大会参加申込用紙!C20="","",大会参加申込用紙!C20)</f>
        <v/>
      </c>
      <c r="E22" s="48"/>
      <c r="F22" s="68"/>
      <c r="G22" s="69"/>
      <c r="H22" s="70"/>
      <c r="I22" s="75">
        <v>11</v>
      </c>
    </row>
    <row r="23" ht="26.1" customHeight="1" spans="1:9">
      <c r="A23" s="18">
        <v>7</v>
      </c>
      <c r="B23" s="66" t="str">
        <f ca="1">IF(大会参加申込用紙!B21="","",IF(大会参加申込用紙!B21=主将背番号,VLOOKUP(大会参加申込用紙!B21,丸囲い数字!$A$1:$B$50,2),大会参加申込用紙!B21))</f>
        <v/>
      </c>
      <c r="C23" s="67"/>
      <c r="D23" s="47" t="str">
        <f>IF(大会参加申込用紙!C21="","",大会参加申込用紙!C21)</f>
        <v/>
      </c>
      <c r="E23" s="48"/>
      <c r="F23" s="68"/>
      <c r="G23" s="69"/>
      <c r="H23" s="70"/>
      <c r="I23" s="75">
        <v>12</v>
      </c>
    </row>
    <row r="24" ht="26.1" customHeight="1" spans="1:9">
      <c r="A24" s="18">
        <v>8</v>
      </c>
      <c r="B24" s="66" t="str">
        <f ca="1">IF(大会参加申込用紙!B22="","",IF(大会参加申込用紙!B22=主将背番号,VLOOKUP(大会参加申込用紙!B22,丸囲い数字!$A$1:$B$50,2),大会参加申込用紙!B22))</f>
        <v/>
      </c>
      <c r="C24" s="67"/>
      <c r="D24" s="47" t="str">
        <f>IF(大会参加申込用紙!C22="","",大会参加申込用紙!C22)</f>
        <v/>
      </c>
      <c r="E24" s="48"/>
      <c r="F24" s="68"/>
      <c r="G24" s="69"/>
      <c r="H24" s="70"/>
      <c r="I24" s="75">
        <v>13</v>
      </c>
    </row>
    <row r="25" ht="26.1" customHeight="1" spans="1:9">
      <c r="A25" s="18">
        <v>9</v>
      </c>
      <c r="B25" s="66" t="str">
        <f ca="1">IF(大会参加申込用紙!B23="","",IF(大会参加申込用紙!B23=主将背番号,VLOOKUP(大会参加申込用紙!B23,丸囲い数字!$A$1:$B$50,2),大会参加申込用紙!B23))</f>
        <v/>
      </c>
      <c r="C25" s="67"/>
      <c r="D25" s="47" t="str">
        <f>IF(大会参加申込用紙!C23="","",大会参加申込用紙!C23)</f>
        <v/>
      </c>
      <c r="E25" s="48"/>
      <c r="F25" s="68"/>
      <c r="G25" s="69"/>
      <c r="H25" s="70"/>
      <c r="I25" s="75">
        <v>14</v>
      </c>
    </row>
    <row r="26" ht="26.1" customHeight="1" spans="1:9">
      <c r="A26" s="18">
        <v>10</v>
      </c>
      <c r="B26" s="66" t="str">
        <f ca="1">IF(大会参加申込用紙!B24="","",IF(大会参加申込用紙!B24=主将背番号,VLOOKUP(大会参加申込用紙!B24,丸囲い数字!$A$1:$B$50,2),大会参加申込用紙!B24))</f>
        <v/>
      </c>
      <c r="C26" s="67"/>
      <c r="D26" s="47" t="str">
        <f>IF(大会参加申込用紙!C24="","",大会参加申込用紙!C24)</f>
        <v/>
      </c>
      <c r="E26" s="48"/>
      <c r="F26" s="68"/>
      <c r="G26" s="69"/>
      <c r="H26" s="70"/>
      <c r="I26" s="75">
        <v>15</v>
      </c>
    </row>
    <row r="27" ht="26.1" customHeight="1" spans="1:9">
      <c r="A27" s="18">
        <v>11</v>
      </c>
      <c r="B27" s="66" t="str">
        <f ca="1">IF(大会参加申込用紙!B25="","",IF(大会参加申込用紙!B25=主将背番号,VLOOKUP(大会参加申込用紙!B25,丸囲い数字!$A$1:$B$50,2),大会参加申込用紙!B25))</f>
        <v/>
      </c>
      <c r="C27" s="67"/>
      <c r="D27" s="47" t="str">
        <f>IF(大会参加申込用紙!C25="","",大会参加申込用紙!C25)</f>
        <v/>
      </c>
      <c r="E27" s="48"/>
      <c r="F27" s="68"/>
      <c r="G27" s="69"/>
      <c r="H27" s="70"/>
      <c r="I27" s="75">
        <v>16</v>
      </c>
    </row>
    <row r="28" ht="26.1" customHeight="1" spans="1:9">
      <c r="A28" s="18">
        <v>12</v>
      </c>
      <c r="B28" s="66" t="str">
        <f ca="1">IF(大会参加申込用紙!B26="","",IF(大会参加申込用紙!B26=主将背番号,VLOOKUP(大会参加申込用紙!B26,丸囲い数字!$A$1:$B$50,2),大会参加申込用紙!B26))</f>
        <v/>
      </c>
      <c r="C28" s="67"/>
      <c r="D28" s="47" t="str">
        <f>IF(大会参加申込用紙!C26="","",大会参加申込用紙!C26)</f>
        <v/>
      </c>
      <c r="E28" s="48"/>
      <c r="F28" s="68"/>
      <c r="G28" s="69"/>
      <c r="H28" s="70"/>
      <c r="I28" s="75">
        <v>17</v>
      </c>
    </row>
    <row r="29" ht="26.1" customHeight="1" spans="1:9">
      <c r="A29" s="18">
        <v>13</v>
      </c>
      <c r="B29" s="66" t="str">
        <f ca="1">IF(大会参加申込用紙!B27="","",IF(大会参加申込用紙!B27=主将背番号,VLOOKUP(大会参加申込用紙!B27,丸囲い数字!$A$1:$B$50,2),大会参加申込用紙!B27))</f>
        <v/>
      </c>
      <c r="C29" s="67"/>
      <c r="D29" s="47" t="str">
        <f>IF(大会参加申込用紙!C27="","",大会参加申込用紙!C27)</f>
        <v/>
      </c>
      <c r="E29" s="48"/>
      <c r="F29" s="68"/>
      <c r="G29" s="69"/>
      <c r="H29" s="70"/>
      <c r="I29" s="75">
        <v>18</v>
      </c>
    </row>
    <row r="30" ht="26.1" customHeight="1" spans="1:9">
      <c r="A30" s="18">
        <v>14</v>
      </c>
      <c r="B30" s="66" t="str">
        <f ca="1">IF(大会参加申込用紙!B28="","",IF(大会参加申込用紙!B28=主将背番号,VLOOKUP(大会参加申込用紙!B28,丸囲い数字!$A$1:$B$50,2),大会参加申込用紙!B28))</f>
        <v/>
      </c>
      <c r="C30" s="67"/>
      <c r="D30" s="47" t="str">
        <f>IF(大会参加申込用紙!C28="","",大会参加申込用紙!C28)</f>
        <v/>
      </c>
      <c r="E30" s="48"/>
      <c r="F30" s="68"/>
      <c r="G30" s="69"/>
      <c r="H30" s="70"/>
      <c r="I30" s="75">
        <v>19</v>
      </c>
    </row>
    <row r="31" ht="26.1" customHeight="1" spans="1:9">
      <c r="A31" s="18">
        <v>15</v>
      </c>
      <c r="B31" s="66" t="str">
        <f ca="1">IF(大会参加申込用紙!B29="","",IF(大会参加申込用紙!B29=主将背番号,VLOOKUP(大会参加申込用紙!B29,丸囲い数字!$A$1:$B$50,2),大会参加申込用紙!B29))</f>
        <v/>
      </c>
      <c r="C31" s="67"/>
      <c r="D31" s="47" t="str">
        <f>IF(大会参加申込用紙!C29="","",大会参加申込用紙!C29)</f>
        <v/>
      </c>
      <c r="E31" s="48"/>
      <c r="F31" s="68"/>
      <c r="G31" s="69"/>
      <c r="H31" s="70"/>
      <c r="I31" s="75">
        <v>20</v>
      </c>
    </row>
    <row r="32" ht="26.1" customHeight="1" spans="1:9">
      <c r="A32" s="18">
        <v>16</v>
      </c>
      <c r="B32" s="66" t="str">
        <f ca="1">IF(大会参加申込用紙!B30="","",IF(大会参加申込用紙!B30=主将背番号,VLOOKUP(大会参加申込用紙!B30,丸囲い数字!$A$1:$B$50,2),大会参加申込用紙!B30))</f>
        <v/>
      </c>
      <c r="C32" s="67"/>
      <c r="D32" s="47" t="str">
        <f>IF(大会参加申込用紙!C30="","",大会参加申込用紙!C30)</f>
        <v/>
      </c>
      <c r="E32" s="48"/>
      <c r="F32" s="68"/>
      <c r="G32" s="69"/>
      <c r="H32" s="70"/>
      <c r="I32" s="75">
        <v>21</v>
      </c>
    </row>
    <row r="33" ht="26.1" customHeight="1" spans="1:9">
      <c r="A33" s="18">
        <v>17</v>
      </c>
      <c r="B33" s="66" t="str">
        <f ca="1">IF(大会参加申込用紙!B31="","",IF(大会参加申込用紙!B31=主将背番号,VLOOKUP(大会参加申込用紙!B31,丸囲い数字!$A$1:$B$50,2),大会参加申込用紙!B31))</f>
        <v/>
      </c>
      <c r="C33" s="67"/>
      <c r="D33" s="47" t="str">
        <f>IF(大会参加申込用紙!C31="","",大会参加申込用紙!C31)</f>
        <v/>
      </c>
      <c r="E33" s="48"/>
      <c r="F33" s="68"/>
      <c r="G33" s="69"/>
      <c r="H33" s="70"/>
      <c r="I33" s="75">
        <v>22</v>
      </c>
    </row>
    <row r="34" ht="26.1" customHeight="1" spans="1:9">
      <c r="A34" s="18">
        <v>18</v>
      </c>
      <c r="B34" s="66" t="str">
        <f ca="1">IF(大会参加申込用紙!B32="","",IF(大会参加申込用紙!B32=主将背番号,VLOOKUP(大会参加申込用紙!B32,丸囲い数字!$A$1:$B$50,2),大会参加申込用紙!B32))</f>
        <v/>
      </c>
      <c r="C34" s="67"/>
      <c r="D34" s="47" t="str">
        <f>IF(大会参加申込用紙!C32="","",大会参加申込用紙!C32)</f>
        <v/>
      </c>
      <c r="E34" s="48"/>
      <c r="F34" s="71"/>
      <c r="G34" s="72"/>
      <c r="H34" s="73"/>
      <c r="I34" s="75">
        <v>23</v>
      </c>
    </row>
    <row r="35" ht="6" customHeight="1" spans="2:4">
      <c r="B35" s="36"/>
      <c r="C35" s="36"/>
      <c r="D35" s="36"/>
    </row>
    <row r="36" ht="18" customHeight="1" spans="2:8">
      <c r="B36" s="74" t="s">
        <v>56</v>
      </c>
      <c r="C36" s="74"/>
      <c r="D36" s="74"/>
      <c r="E36" s="24"/>
      <c r="F36" s="24"/>
      <c r="G36" s="24"/>
      <c r="H36" s="24"/>
    </row>
  </sheetData>
  <sheetProtection algorithmName="SHA-512" hashValue="coaNF8yND1L51c+Vnt87+Z7gGUzSqHwhRpYzxN0RdcBgb2L+ZFT7qnT2ifvokfHidJdovBaLNbHRU+A4dCSD7Q==" saltValue="70csVpOLpmsFIzj0D/qOng==" spinCount="100000" sheet="1" objects="1" scenarios="1"/>
  <mergeCells count="31">
    <mergeCell ref="D10:E10"/>
    <mergeCell ref="F10:G10"/>
    <mergeCell ref="B12:E12"/>
    <mergeCell ref="F12:H12"/>
    <mergeCell ref="D13:E13"/>
    <mergeCell ref="G13:H13"/>
    <mergeCell ref="D14:E14"/>
    <mergeCell ref="G14:H14"/>
    <mergeCell ref="D15:E15"/>
    <mergeCell ref="G15:H15"/>
    <mergeCell ref="D16:E16"/>
    <mergeCell ref="G16:H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F17:H34"/>
  </mergeCells>
  <conditionalFormatting sqref="E6">
    <cfRule type="expression" dxfId="0" priority="8">
      <formula>#REF!="○"</formula>
    </cfRule>
  </conditionalFormatting>
  <conditionalFormatting sqref="E6:G6">
    <cfRule type="cellIs" dxfId="1" priority="1" operator="equal">
      <formula>大会参加申込用紙!$F$9</formula>
    </cfRule>
  </conditionalFormatting>
  <conditionalFormatting sqref="F6">
    <cfRule type="expression" dxfId="2" priority="4">
      <formula>#REF!="○"</formula>
    </cfRule>
  </conditionalFormatting>
  <conditionalFormatting sqref="J6">
    <cfRule type="expression" dxfId="0" priority="6">
      <formula>#REF!="○"</formula>
    </cfRule>
  </conditionalFormatting>
  <conditionalFormatting sqref="M6">
    <cfRule type="expression" dxfId="0" priority="5" stopIfTrue="1">
      <formula>#REF!="○"</formula>
    </cfRule>
  </conditionalFormatting>
  <printOptions horizontalCentered="1" verticalCentered="1"/>
  <pageMargins left="0.590551181102362" right="0.590551181102362" top="0.78740157480315" bottom="0.590551181102362" header="0.511811023622047" footer="0.511811023622047"/>
  <pageSetup paperSize="9" scale="8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E25"/>
  <sheetViews>
    <sheetView workbookViewId="0">
      <selection activeCell="E25" sqref="E25"/>
    </sheetView>
  </sheetViews>
  <sheetFormatPr defaultColWidth="8.86111111111111" defaultRowHeight="15" outlineLevelCol="4"/>
  <cols>
    <col min="1" max="3" width="1.86111111111111" style="2" customWidth="1"/>
    <col min="4" max="4" width="6.46296296296296" style="2" customWidth="1"/>
    <col min="5" max="5" width="14.1296296296296" style="2" customWidth="1"/>
    <col min="6" max="16384" width="8.86111111111111" style="2"/>
  </cols>
  <sheetData>
    <row r="2" ht="15.75" spans="4:5">
      <c r="D2" s="3" t="s">
        <v>59</v>
      </c>
      <c r="E2" s="4" t="s">
        <v>17</v>
      </c>
    </row>
    <row r="3" ht="15.75" spans="4:5">
      <c r="D3" s="5" t="s">
        <v>35</v>
      </c>
      <c r="E3" s="6" t="str">
        <f>計算式有りプログラム掲載用選手名簿!H6</f>
        <v/>
      </c>
    </row>
    <row r="4" spans="4:5">
      <c r="D4" s="7" t="s">
        <v>13</v>
      </c>
      <c r="E4" s="8" t="str">
        <f>計算式有りプログラム掲載用選手名簿!H7</f>
        <v/>
      </c>
    </row>
    <row r="5" spans="4:5">
      <c r="D5" s="9" t="s">
        <v>12</v>
      </c>
      <c r="E5" s="8" t="str">
        <f>計算式有りプログラム掲載用選手名簿!H8</f>
        <v/>
      </c>
    </row>
    <row r="6" spans="4:5">
      <c r="D6" s="10"/>
      <c r="E6" s="11"/>
    </row>
    <row r="7" ht="15.75" spans="4:5">
      <c r="D7" s="12"/>
      <c r="E7" s="11"/>
    </row>
    <row r="8" ht="15.75" spans="4:5">
      <c r="D8" s="13" t="str">
        <f>計算式有りプログラム掲載用選手名簿!F11</f>
        <v/>
      </c>
      <c r="E8" s="14" t="str">
        <f>計算式有りプログラム掲載用選手名簿!G11</f>
        <v/>
      </c>
    </row>
    <row r="9" spans="4:5">
      <c r="D9" s="15" t="str">
        <f>計算式有りプログラム掲載用選手名簿!F12</f>
        <v/>
      </c>
      <c r="E9" s="14" t="str">
        <f>計算式有りプログラム掲載用選手名簿!G12</f>
        <v/>
      </c>
    </row>
    <row r="10" spans="4:5">
      <c r="D10" s="15" t="str">
        <f>計算式有りプログラム掲載用選手名簿!F13</f>
        <v/>
      </c>
      <c r="E10" s="14" t="str">
        <f>計算式有りプログラム掲載用選手名簿!G13</f>
        <v/>
      </c>
    </row>
    <row r="11" spans="4:5">
      <c r="D11" s="15" t="str">
        <f>計算式有りプログラム掲載用選手名簿!F14</f>
        <v/>
      </c>
      <c r="E11" s="14" t="str">
        <f>計算式有りプログラム掲載用選手名簿!G14</f>
        <v/>
      </c>
    </row>
    <row r="12" spans="4:5">
      <c r="D12" s="15" t="str">
        <f>計算式有りプログラム掲載用選手名簿!F15</f>
        <v/>
      </c>
      <c r="E12" s="14" t="str">
        <f>計算式有りプログラム掲載用選手名簿!G15</f>
        <v/>
      </c>
    </row>
    <row r="13" spans="4:5">
      <c r="D13" s="15" t="str">
        <f>計算式有りプログラム掲載用選手名簿!F16</f>
        <v/>
      </c>
      <c r="E13" s="14" t="str">
        <f>計算式有りプログラム掲載用選手名簿!G16</f>
        <v/>
      </c>
    </row>
    <row r="14" spans="4:5">
      <c r="D14" s="15" t="str">
        <f>計算式有りプログラム掲載用選手名簿!F17</f>
        <v/>
      </c>
      <c r="E14" s="14" t="str">
        <f>計算式有りプログラム掲載用選手名簿!G17</f>
        <v/>
      </c>
    </row>
    <row r="15" spans="4:5">
      <c r="D15" s="15" t="str">
        <f>計算式有りプログラム掲載用選手名簿!F18</f>
        <v/>
      </c>
      <c r="E15" s="14" t="str">
        <f>計算式有りプログラム掲載用選手名簿!G18</f>
        <v/>
      </c>
    </row>
    <row r="16" spans="4:5">
      <c r="D16" s="15" t="str">
        <f>計算式有りプログラム掲載用選手名簿!F19</f>
        <v/>
      </c>
      <c r="E16" s="14" t="str">
        <f>計算式有りプログラム掲載用選手名簿!G19</f>
        <v/>
      </c>
    </row>
    <row r="17" spans="4:5">
      <c r="D17" s="15" t="str">
        <f>計算式有りプログラム掲載用選手名簿!F20</f>
        <v/>
      </c>
      <c r="E17" s="14" t="str">
        <f>計算式有りプログラム掲載用選手名簿!G20</f>
        <v/>
      </c>
    </row>
    <row r="18" spans="4:5">
      <c r="D18" s="15" t="str">
        <f>計算式有りプログラム掲載用選手名簿!F21</f>
        <v/>
      </c>
      <c r="E18" s="14" t="str">
        <f>計算式有りプログラム掲載用選手名簿!G21</f>
        <v/>
      </c>
    </row>
    <row r="19" spans="4:5">
      <c r="D19" s="15" t="str">
        <f>計算式有りプログラム掲載用選手名簿!F22</f>
        <v/>
      </c>
      <c r="E19" s="14" t="str">
        <f>計算式有りプログラム掲載用選手名簿!G22</f>
        <v/>
      </c>
    </row>
    <row r="20" spans="4:5">
      <c r="D20" s="15" t="str">
        <f>計算式有りプログラム掲載用選手名簿!F23</f>
        <v/>
      </c>
      <c r="E20" s="14" t="str">
        <f>計算式有りプログラム掲載用選手名簿!G23</f>
        <v/>
      </c>
    </row>
    <row r="21" spans="4:5">
      <c r="D21" s="15" t="str">
        <f>計算式有りプログラム掲載用選手名簿!F24</f>
        <v/>
      </c>
      <c r="E21" s="14" t="str">
        <f>計算式有りプログラム掲載用選手名簿!G24</f>
        <v/>
      </c>
    </row>
    <row r="22" spans="4:5">
      <c r="D22" s="15" t="str">
        <f>計算式有りプログラム掲載用選手名簿!F25</f>
        <v/>
      </c>
      <c r="E22" s="14" t="str">
        <f>計算式有りプログラム掲載用選手名簿!G25</f>
        <v/>
      </c>
    </row>
    <row r="23" spans="4:5">
      <c r="D23" s="15" t="str">
        <f>計算式有りプログラム掲載用選手名簿!F26</f>
        <v/>
      </c>
      <c r="E23" s="14" t="str">
        <f>計算式有りプログラム掲載用選手名簿!G26</f>
        <v/>
      </c>
    </row>
    <row r="24" spans="4:5">
      <c r="D24" s="15" t="str">
        <f>計算式有りプログラム掲載用選手名簿!F27</f>
        <v/>
      </c>
      <c r="E24" s="14" t="str">
        <f>計算式有りプログラム掲載用選手名簿!G27</f>
        <v/>
      </c>
    </row>
    <row r="25" ht="15.75" spans="4:5">
      <c r="D25" s="16" t="str">
        <f>計算式有りプログラム掲載用選手名簿!F28</f>
        <v/>
      </c>
      <c r="E25" s="17" t="str">
        <f>計算式有りプログラム掲載用選手名簿!G28</f>
        <v/>
      </c>
    </row>
  </sheetData>
  <sheetProtection algorithmName="SHA-512" hashValue="7owWXQkvMoX1mZXO7nOY0GSOPw8hYPsCI5RMKqBcjnSMvXURVPaRk+x9lNzLirYy4sNAWWuHKLn5yK+bTr7Bvw==" saltValue="3AhpvCRbCwCzhredEO49Ng==" spinCount="100000" sheet="1" objects="1" scenarios="1"/>
  <pageMargins left="0.75" right="0.75" top="1" bottom="1" header="0.512" footer="0.51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
  <sheetViews>
    <sheetView workbookViewId="0">
      <selection activeCell="A1" sqref="A1:B50"/>
    </sheetView>
  </sheetViews>
  <sheetFormatPr defaultColWidth="9" defaultRowHeight="19.2" outlineLevelCol="1"/>
  <cols>
    <col min="2" max="2" width="9" style="1"/>
  </cols>
  <sheetData>
    <row r="1" spans="1:2">
      <c r="A1">
        <v>1</v>
      </c>
      <c r="B1" s="1" t="s">
        <v>60</v>
      </c>
    </row>
    <row r="2" spans="1:2">
      <c r="A2">
        <v>2</v>
      </c>
      <c r="B2" s="1" t="s">
        <v>61</v>
      </c>
    </row>
    <row r="3" spans="1:2">
      <c r="A3">
        <v>3</v>
      </c>
      <c r="B3" s="1" t="s">
        <v>62</v>
      </c>
    </row>
    <row r="4" spans="1:2">
      <c r="A4">
        <v>4</v>
      </c>
      <c r="B4" s="1" t="s">
        <v>63</v>
      </c>
    </row>
    <row r="5" spans="1:2">
      <c r="A5">
        <v>5</v>
      </c>
      <c r="B5" s="1" t="s">
        <v>64</v>
      </c>
    </row>
    <row r="6" spans="1:2">
      <c r="A6">
        <v>6</v>
      </c>
      <c r="B6" s="1" t="s">
        <v>65</v>
      </c>
    </row>
    <row r="7" spans="1:2">
      <c r="A7">
        <v>7</v>
      </c>
      <c r="B7" s="1" t="s">
        <v>66</v>
      </c>
    </row>
    <row r="8" spans="1:2">
      <c r="A8">
        <v>8</v>
      </c>
      <c r="B8" s="1" t="s">
        <v>67</v>
      </c>
    </row>
    <row r="9" spans="1:2">
      <c r="A9">
        <v>9</v>
      </c>
      <c r="B9" s="1" t="s">
        <v>68</v>
      </c>
    </row>
    <row r="10" spans="1:2">
      <c r="A10">
        <v>10</v>
      </c>
      <c r="B10" s="1" t="s">
        <v>69</v>
      </c>
    </row>
    <row r="11" spans="1:2">
      <c r="A11">
        <v>11</v>
      </c>
      <c r="B11" s="1" t="s">
        <v>70</v>
      </c>
    </row>
    <row r="12" spans="1:2">
      <c r="A12">
        <v>12</v>
      </c>
      <c r="B12" s="1" t="s">
        <v>71</v>
      </c>
    </row>
    <row r="13" spans="1:2">
      <c r="A13">
        <v>13</v>
      </c>
      <c r="B13" s="1" t="s">
        <v>72</v>
      </c>
    </row>
    <row r="14" spans="1:2">
      <c r="A14">
        <v>14</v>
      </c>
      <c r="B14" s="1" t="s">
        <v>73</v>
      </c>
    </row>
    <row r="15" spans="1:2">
      <c r="A15">
        <v>15</v>
      </c>
      <c r="B15" s="1" t="s">
        <v>74</v>
      </c>
    </row>
    <row r="16" spans="1:2">
      <c r="A16">
        <v>16</v>
      </c>
      <c r="B16" s="1" t="s">
        <v>75</v>
      </c>
    </row>
    <row r="17" spans="1:2">
      <c r="A17">
        <v>17</v>
      </c>
      <c r="B17" s="1" t="s">
        <v>76</v>
      </c>
    </row>
    <row r="18" spans="1:2">
      <c r="A18">
        <v>18</v>
      </c>
      <c r="B18" s="1" t="s">
        <v>77</v>
      </c>
    </row>
    <row r="19" spans="1:2">
      <c r="A19">
        <v>19</v>
      </c>
      <c r="B19" s="1" t="s">
        <v>78</v>
      </c>
    </row>
    <row r="20" spans="1:2">
      <c r="A20">
        <v>20</v>
      </c>
      <c r="B20" s="1" t="s">
        <v>79</v>
      </c>
    </row>
    <row r="21" spans="1:2">
      <c r="A21">
        <v>21</v>
      </c>
      <c r="B21" s="1" t="s">
        <v>80</v>
      </c>
    </row>
    <row r="22" spans="1:2">
      <c r="A22">
        <v>22</v>
      </c>
      <c r="B22" s="1" t="s">
        <v>81</v>
      </c>
    </row>
    <row r="23" spans="1:2">
      <c r="A23">
        <v>23</v>
      </c>
      <c r="B23" s="1" t="s">
        <v>82</v>
      </c>
    </row>
    <row r="24" spans="1:2">
      <c r="A24">
        <v>24</v>
      </c>
      <c r="B24" s="1" t="s">
        <v>83</v>
      </c>
    </row>
    <row r="25" spans="1:2">
      <c r="A25">
        <v>25</v>
      </c>
      <c r="B25" s="1" t="s">
        <v>84</v>
      </c>
    </row>
    <row r="26" spans="1:2">
      <c r="A26">
        <v>26</v>
      </c>
      <c r="B26" s="1" t="s">
        <v>85</v>
      </c>
    </row>
    <row r="27" spans="1:2">
      <c r="A27">
        <v>27</v>
      </c>
      <c r="B27" s="1" t="s">
        <v>86</v>
      </c>
    </row>
    <row r="28" spans="1:2">
      <c r="A28">
        <v>28</v>
      </c>
      <c r="B28" s="1" t="s">
        <v>87</v>
      </c>
    </row>
    <row r="29" spans="1:2">
      <c r="A29">
        <v>29</v>
      </c>
      <c r="B29" s="1" t="s">
        <v>88</v>
      </c>
    </row>
    <row r="30" spans="1:2">
      <c r="A30">
        <v>30</v>
      </c>
      <c r="B30" s="1" t="s">
        <v>89</v>
      </c>
    </row>
    <row r="31" spans="1:2">
      <c r="A31">
        <v>31</v>
      </c>
      <c r="B31" s="1" t="s">
        <v>90</v>
      </c>
    </row>
    <row r="32" spans="1:2">
      <c r="A32">
        <v>32</v>
      </c>
      <c r="B32" s="1" t="s">
        <v>91</v>
      </c>
    </row>
    <row r="33" spans="1:2">
      <c r="A33">
        <v>33</v>
      </c>
      <c r="B33" s="1" t="s">
        <v>92</v>
      </c>
    </row>
    <row r="34" spans="1:2">
      <c r="A34">
        <v>34</v>
      </c>
      <c r="B34" s="1" t="s">
        <v>93</v>
      </c>
    </row>
    <row r="35" spans="1:2">
      <c r="A35">
        <v>35</v>
      </c>
      <c r="B35" s="1" t="s">
        <v>94</v>
      </c>
    </row>
    <row r="36" spans="1:2">
      <c r="A36">
        <v>36</v>
      </c>
      <c r="B36" s="1" t="s">
        <v>95</v>
      </c>
    </row>
    <row r="37" spans="1:2">
      <c r="A37">
        <v>37</v>
      </c>
      <c r="B37" s="1" t="s">
        <v>96</v>
      </c>
    </row>
    <row r="38" spans="1:2">
      <c r="A38">
        <v>38</v>
      </c>
      <c r="B38" s="1" t="s">
        <v>97</v>
      </c>
    </row>
    <row r="39" spans="1:2">
      <c r="A39">
        <v>39</v>
      </c>
      <c r="B39" s="1" t="s">
        <v>98</v>
      </c>
    </row>
    <row r="40" spans="1:2">
      <c r="A40">
        <v>40</v>
      </c>
      <c r="B40" s="1" t="s">
        <v>99</v>
      </c>
    </row>
    <row r="41" spans="1:2">
      <c r="A41">
        <v>41</v>
      </c>
      <c r="B41" s="1" t="s">
        <v>100</v>
      </c>
    </row>
    <row r="42" spans="1:2">
      <c r="A42">
        <v>42</v>
      </c>
      <c r="B42" s="1" t="s">
        <v>101</v>
      </c>
    </row>
    <row r="43" spans="1:2">
      <c r="A43">
        <v>43</v>
      </c>
      <c r="B43" s="1" t="s">
        <v>102</v>
      </c>
    </row>
    <row r="44" spans="1:2">
      <c r="A44">
        <v>44</v>
      </c>
      <c r="B44" s="1" t="s">
        <v>103</v>
      </c>
    </row>
    <row r="45" spans="1:2">
      <c r="A45">
        <v>45</v>
      </c>
      <c r="B45" s="1" t="s">
        <v>104</v>
      </c>
    </row>
    <row r="46" spans="1:2">
      <c r="A46">
        <v>46</v>
      </c>
      <c r="B46" s="1" t="s">
        <v>105</v>
      </c>
    </row>
    <row r="47" spans="1:2">
      <c r="A47">
        <v>47</v>
      </c>
      <c r="B47" s="1" t="s">
        <v>106</v>
      </c>
    </row>
    <row r="48" spans="1:2">
      <c r="A48">
        <v>48</v>
      </c>
      <c r="B48" s="1" t="s">
        <v>107</v>
      </c>
    </row>
    <row r="49" spans="1:2">
      <c r="A49">
        <v>49</v>
      </c>
      <c r="B49" s="1" t="s">
        <v>108</v>
      </c>
    </row>
    <row r="50" spans="1:2">
      <c r="A50">
        <v>50</v>
      </c>
      <c r="B50" s="1" t="s">
        <v>109</v>
      </c>
    </row>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p : p r o p e r t i e s   x m l n s : p = " h t t p : / / s c h e m a s . m i c r o s o f t . c o m / o f f i c e / 2 0 0 6 / m e t a d a t a / p r o p e r t i e s "   x m l n s : x s i = " h t t p : / / w w w . w 3 . o r g / 2 0 0 1 / X M L S c h e m a - i n s t a n c e "   x m l n s : p c = " h t t p : / / s c h e m a s . m i c r o s o f t . c o m / o f f i c e / i n f o p a t h / 2 0 0 7 / P a r t n e r C o n t r o l s " > < d o c u m e n t M a n a g e m e n t > < l c f 7 6 f 1 5 5 c e d 4 d d c b 4 0 9 7 1 3 4 f f 3 c 3 3 2 f   x m l n s = " f 1 1 2 d c 9 d - a 8 e b - 4 f b 4 - 9 4 a 0 - 3 b 7 e b 6 2 9 3 4 2 c " > < T e r m s   x m l n s = " h t t p : / / s c h e m a s . m i c r o s o f t . c o m / o f f i c e / i n f o p a t h / 2 0 0 7 / P a r t n e r C o n t r o l s " > < / T e r m s > < / l c f 7 6 f 1 5 5 c e d 4 d d c b 4 0 9 7 1 3 4 f f 3 c 3 3 2 f > < T a x C a t c h A l l   x m l n s = " 0 e 8 a a a d 9 - 8 b 6 0 - 4 4 f 5 - b 9 b 6 - 0 8 a 4 4 7 f c d f f 8 "   x s i : n i l = " t r u e " / > < / d o c u m e n t M a n a g e m e n t > < / p : p r o p e r t i e s > 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0�0�0�0�0�0"   m a : c o n t e n t T y p e I D = " 0 x 0 1 0 1 0 0 F 0 4 8 D 1 A 5 8 5 3 E D D 4 E 9 1 4 4 8 A F D 8 5 B B 1 A 3 C "   m a : c o n t e n t T y p e V e r s i o n = " 1 1 "   m a : c o n t e n t T y p e D e s c r i p t i o n = " �eW0D0�0�0�0�0�0�0�0\ObW0~0Y00"   m a : c o n t e n t T y p e S c o p e = " "   m a : v e r s i o n I D = " f 3 f 8 6 1 e c d 4 b 7 c 6 f 4 1 8 8 0 0 d 8 3 3 f 4 e 0 d c 0 "   x m l n s : c t = " h t t p : / / s c h e m a s . m i c r o s o f t . c o m / o f f i c e / 2 0 0 6 / m e t a d a t a / c o n t e n t T y p e "   x m l n s : m a = " h t t p : / / s c h e m a s . m i c r o s o f t . c o m / o f f i c e / 2 0 0 6 / m e t a d a t a / p r o p e r t i e s / m e t a A t t r i b u t e s " >  
 < x s d : s c h e m a   t a r g e t N a m e s p a c e = " h t t p : / / s c h e m a s . m i c r o s o f t . c o m / o f f i c e / 2 0 0 6 / m e t a d a t a / p r o p e r t i e s "   m a : r o o t = " t r u e "   m a : f i e l d s I D = " 3 d 6 f 5 2 5 1 1 6 a c 6 5 1 3 e 0 b b 1 8 a 6 2 8 d b 5 1 d 1 "   n s 2 : _ = " "   n s 3 : _ = " "   x m l n s : x s d = " h t t p : / / w w w . w 3 . o r g / 2 0 0 1 / X M L S c h e m a "   x m l n s : x s = " h t t p : / / w w w . w 3 . o r g / 2 0 0 1 / X M L S c h e m a "   x m l n s : p = " h t t p : / / s c h e m a s . m i c r o s o f t . c o m / o f f i c e / 2 0 0 6 / m e t a d a t a / p r o p e r t i e s "   x m l n s : n s 2 = " f 1 1 2 d c 9 d - a 8 e b - 4 f b 4 - 9 4 a 0 - 3 b 7 e b 6 2 9 3 4 2 c "   x m l n s : n s 3 = " 0 e 8 a a a d 9 - 8 b 6 0 - 4 4 f 5 - b 9 b 6 - 0 8 a 4 4 7 f c d f f 8 " >  
 < x s d : i m p o r t   n a m e s p a c e = " f 1 1 2 d c 9 d - a 8 e b - 4 f b 4 - 9 4 a 0 - 3 b 7 e b 6 2 9 3 4 2 c " / >  
 < x s d : i m p o r t   n a m e s p a c e = " 0 e 8 a a a d 9 - 8 b 6 0 - 4 4 f 5 - b 9 b 6 - 0 8 a 4 4 7 f c d f f 8 " / >  
 < x s d : e l e m e n t   n a m e = " p r o p e r t i e s " >  
 < x s d : c o m p l e x T y p e >  
 < x s d : s e q u e n c e >  
 < x s d : e l e m e n t   n a m e = " d o c u m e n t M a n a g e m e n t " >  
 < x s d : c o m p l e x T y p e >  
 < x s d : a l l >  
 < x s d : e l e m e n t   r e f = " n s 2 : M e d i a S e r v i c e M e t a d a t a "   m i n O c c u r s = " 0 " / >  
 < x s d : e l e m e n t   r e f = " n s 2 : M e d i a S e r v i c e F a s t M e t a d a t a "   m i n O c c u r s = " 0 " / >  
 < x s d : e l e m e n t   r e f = " n s 2 : M e d i a S e r v i c e D a t e T a k e n "   m i n O c c u r s = " 0 " / >  
 < x s d : e l e m e n t   r e f = " n s 2 : M e d i a S e r v i c e O C R "   m i n O c c u r s = " 0 " / >  
 < x s d : e l e m e n t   r e f = " n s 2 : M e d i a S e r v i c e G e n e r a t i o n T i m e "   m i n O c c u r s = " 0 " / >  
 < x s d : e l e m e n t   r e f = " n s 2 : M e d i a S e r v i c e E v e n t H a s h C o d e "   m i n O c c u r s = " 0 " / >  
 < x s d : e l e m e n t   r e f = " n s 2 : l c f 7 6 f 1 5 5 c e d 4 d d c b 4 0 9 7 1 3 4 f f 3 c 3 3 2 f "   m i n O c c u r s = " 0 " / >  
 < x s d : e l e m e n t   r e f = " n s 3 : T a x C a t c h A l l "   m i n O c c u r s = " 0 " / >  
 < x s d : e l e m e n t   r e f = " n s 2 : M e d i a L e n g t h I n S e c o n d s "   m i n O c c u r s = " 0 " / >  
 < / x s d : a l l >  
 < / x s d : c o m p l e x T y p e >  
 < / x s d : e l e m e n t >  
 < / x s d : s e q u e n c e >  
 < / x s d : c o m p l e x T y p e >  
 < / x s d : e l e m e n t >  
 < / x s d : s c h e m a >  
 < x s d : s c h e m a   t a r g e t N a m e s p a c e = " f 1 1 2 d c 9 d - a 8 e b - 4 f b 4 - 9 4 a 0 - 3 b 7 e b 6 2 9 3 4 2 c " 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0 "   n i l l a b l e = " t r u e "   m a : d i s p l a y N a m e = " M e d i a S e r v i c e D a t e T a k e n "   m a : h i d d e n = " t r u e "   m a : i n t e r n a l N a m e = " M e d i a S e r v i c e D a t e T a k e n "   m a : r e a d O n l y = " t r u e " >  
 < x s d : s i m p l e T y p e >  
 < x s d : r e s t r i c t i o n   b a s e = " d m s : T e x t " / >  
 < / x s d : s i m p l e T y p e >  
 < / x s d : e l e m e n t >  
 < x s d : e l e m e n t   n a m e = " M e d i a S e r v i c e O C R "   m a : i n d e x = " 1 1 "   n i l l a b l e = " t r u e "   m a : d i s p l a y N a m e = " E x t r a c t e d   T e x t "   m a : i n t e r n a l N a m e = " M e d i a S e r v i c e O C R "   m a : r e a d O n l y = " t r u e " >  
 < x s d : s i m p l e T y p e >  
 < x s d : r e s t r i c t i o n   b a s e = " d m s : N o t e " >  
 < x s d : m a x L e n g t h   v a l u e = " 2 5 5 " / >  
 < / x s d : r e s t r i c t i o n >  
 < / x s d : s i m p l e T y p e >  
 < / x s d : e l e m e n t >  
 < x s d : e l e m e n t   n a m e = " M e d i a S e r v i c e G e n e r a t i o n T i m e "   m a : i n d e x = " 1 2 "   n i l l a b l e = " t r u e "   m a : d i s p l a y N a m e = " M e d i a S e r v i c e G e n e r a t i o n T i m e "   m a : h i d d e n = " t r u e "   m a : i n t e r n a l N a m e = " M e d i a S e r v i c e G e n e r a t i o n T i m e "   m a : r e a d O n l y = " t r u e " >  
 < x s d : s i m p l e T y p e >  
 < x s d : r e s t r i c t i o n   b a s e = " d m s : T e x t " / >  
 < / x s d : s i m p l e T y p e >  
 < / x s d : e l e m e n t >  
 < x s d : e l e m e n t   n a m e = " M e d i a S e r v i c e E v e n t H a s h C o d e "   m a : i n d e x = " 1 3 "   n i l l a b l e = " t r u e "   m a : d i s p l a y N a m e = " M e d i a S e r v i c e E v e n t H a s h C o d e "   m a : h i d d e n = " t r u e "   m a : i n t e r n a l N a m e = " M e d i a S e r v i c e E v e n t H a s h C o d e "   m a : r e a d O n l y = " t r u e " >  
 < x s d : s i m p l e T y p e >  
 < x s d : r e s t r i c t i o n   b a s e = " d m s : T e x t " / >  
 < / x s d : s i m p l e T y p e >  
 < / x s d : e l e m e n t >  
 < x s d : e l e m e n t   n a m e = " l c f 7 6 f 1 5 5 c e d 4 d d c b 4 0 9 7 1 3 4 f f 3 c 3 3 2 f "   m a : i n d e x = " 1 5 "   n i l l a b l e = " t r u e "   m a : t a x o n o m y = " t r u e "   m a : i n t e r n a l N a m e = " l c f 7 6 f 1 5 5 c e d 4 d d c b 4 0 9 7 1 3 4 f f 3 c 3 3 2 f "   m a : t a x o n o m y F i e l d N a m e = " M e d i a S e r v i c e I m a g e T a g s "   m a : d i s p l a y N a m e = " ;u�P�0�0"   m a : r e a d O n l y = " f a l s e "   m a : f i e l d I d = " { 5 c f 7 6 f 1 5 - 5 c e d - 4 d d c - b 4 0 9 - 7 1 3 4 f f 3 c 3 3 2 f } "   m a : t a x o n o m y M u l t i = " t r u e "   m a : s s p I d = " 5 3 6 1 2 4 0 c - 1 2 8 7 - 4 e 1 a - 8 0 9 8 - 8 6 a 0 c 4 b c e 9 3 4 "   m a : t e r m S e t I d = " 0 9 8 1 4 c d 3 - 5 6 8 e - f e 9 0 - 9 8 1 4 - 8 d 6 2 1 f f 8 f b 8 4 "   m a : a n c h o r I d = " f b a 5 4 f b 3 - c 3 e 1 - f e 8 1 - a 7 7 6 - c a 4 b 6 9 1 4 8 c 4 d "   m a : o p e n = " t r u e "   m a : i s K e y w o r d = " f a l s e " >  
 < x s d : c o m p l e x T y p e >  
 < x s d : s e q u e n c e >  
 < x s d : e l e m e n t   r e f = " p c : T e r m s "   m i n O c c u r s = " 0 "   m a x O c c u r s = " 1 " > < / x s d : e l e m e n t >  
 < / x s d : s e q u e n c e >  
 < / x s d : c o m p l e x T y p e >  
 < / x s d : e l e m e n t >  
 < x s d : e l e m e n t   n a m e = " M e d i a L e n g t h I n S e c o n d s "   m a : i n d e x = " 1 7 "   n i l l a b l e = " t r u e "   m a : d i s p l a y N a m e = " M e d i a L e n g t h I n S e c o n d s "   m a : h i d d e n = " t r u e "   m a : i n t e r n a l N a m e = " M e d i a L e n g t h I n S e c o n d s "   m a : r e a d O n l y = " t r u e " >  
 < x s d : s i m p l e T y p e >  
 < x s d : r e s t r i c t i o n   b a s e = " d m s : U n k n o w n " / >  
 < / x s d : s i m p l e T y p e >  
 < / x s d : e l e m e n t >  
 < / x s d : s c h e m a >  
 < x s d : s c h e m a   t a r g e t N a m e s p a c e = " 0 e 8 a a a d 9 - 8 b 6 0 - 4 4 f 5 - b 9 b 6 - 0 8 a 4 4 7 f c d f f 8 " 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1 6 "   n i l l a b l e = " t r u e "   m a : d i s p l a y N a m e = " T a x o n o m y   C a t c h   A l l   C o l u m n "   m a : h i d d e n = " t r u e "   m a : l i s t = " { e 2 e 0 0 2 1 6 - 8 f a 1 - 4 8 5 7 - 9 a 0 1 - 5 a f 8 7 c 5 8 4 4 8 0 } "   m a : i n t e r n a l N a m e = " T a x C a t c h A l l "   m a : s h o w F i e l d = " C a t c h A l l D a t a "   m a : w e b = " 0 e 8 a a a d 9 - 8 b 6 0 - 4 4 f 5 - b 9 b 6 - 0 8 a 4 4 7 f c d f f 8 " > 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0�0�0�0�0  �0�0�0" / >  
 < x s d : e l e m e n t   r e f = " d c : t i t l e "   m i n O c c u r s = " 0 "   m a x O c c u r s = " 1 "   m a : i n d e x = " 4 "   m a : d i s p l a y N a m e = " �0�0�0�0" / > 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5DD2011B-F60E-4FDE-AE39-0E944C365079}">
  <ds:schemaRefs/>
</ds:datastoreItem>
</file>

<file path=customXml/itemProps2.xml><?xml version="1.0" encoding="utf-8"?>
<ds:datastoreItem xmlns:ds="http://schemas.openxmlformats.org/officeDocument/2006/customXml" ds:itemID="{C2D3FFED-61BA-446B-8A58-0607FEE88779}">
  <ds:schemaRefs/>
</ds:datastoreItem>
</file>

<file path=customXml/itemProps3.xml><?xml version="1.0" encoding="utf-8"?>
<ds:datastoreItem xmlns:ds="http://schemas.openxmlformats.org/officeDocument/2006/customXml" ds:itemID="{A2DB9FE5-78D7-4F92-9DCF-FE4A9D97203E}">
  <ds:schemaRefs/>
</ds:datastoreItem>
</file>

<file path=docProps/app.xml><?xml version="1.0" encoding="utf-8"?>
<Properties xmlns="http://schemas.openxmlformats.org/officeDocument/2006/extended-properties" xmlns:vt="http://schemas.openxmlformats.org/officeDocument/2006/docPropsVTypes">
  <Company>Ace Engineer</Company>
  <Application>Microsoft Excel</Application>
  <HeadingPairs>
    <vt:vector size="2" baseType="variant">
      <vt:variant>
        <vt:lpstr>工作表</vt:lpstr>
      </vt:variant>
      <vt:variant>
        <vt:i4>6</vt:i4>
      </vt:variant>
    </vt:vector>
  </HeadingPairs>
  <TitlesOfParts>
    <vt:vector size="6" baseType="lpstr">
      <vt:lpstr>大会参加申込用紙</vt:lpstr>
      <vt:lpstr>計算式有りプログラム掲載用選手名簿</vt:lpstr>
      <vt:lpstr>staff_noChange</vt:lpstr>
      <vt:lpstr>staff</vt:lpstr>
      <vt:lpstr>data</vt:lpstr>
      <vt:lpstr>丸囲い数字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 Engineer</dc:creator>
  <cp:lastModifiedBy>佐藤充昭</cp:lastModifiedBy>
  <dcterms:created xsi:type="dcterms:W3CDTF">2011-02-21T06:09:00Z</dcterms:created>
  <dcterms:modified xsi:type="dcterms:W3CDTF">2026-03-22T00:48:02Z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0x010100F048D1A5853EDD4E91448AFD85BB1A3C</vt:lpwstr>
  </property>
  <property fmtid="{D5CDD505-2E9C-101B-9397-08002B2CF9AE}" pid="3" name="MediaServiceImageTags">
    <vt:lpwstr/>
  </property>
  <property fmtid="{D5CDD505-2E9C-101B-9397-08002B2CF9AE}" pid="4" name="KSOProductBuildVer">
    <vt:lpwstr>1041-10.8.2.6694</vt:lpwstr>
  </property>
</Properties>
</file>