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https://d.docs.live.net/c09e1c47bca125cf/HCVA/2024年度/会長杯/"/>
    </mc:Choice>
  </mc:AlternateContent>
  <xr:revisionPtr revIDLastSave="49" documentId="13_ncr:1_{80CAC91B-0243-4D0A-9D44-F42CBA59EEB2}" xr6:coauthVersionLast="47" xr6:coauthVersionMax="47" xr10:uidLastSave="{DD4CB0A5-E214-433E-86B2-965DC9A289FB}"/>
  <workbookProtection workbookAlgorithmName="SHA-512" workbookHashValue="J6DZnCH0xhhtW7UuYWPAXDD/zKg9/VNt9V9GGkLlZVjBXt9VMFc2SRwozmIn8Ht4uUtxY1XrigBsTLRINAju8Q==" workbookSaltValue="eUae/YlzIfLrjKCSkH91Nw==" workbookSpinCount="100000" lockStructure="1"/>
  <bookViews>
    <workbookView xWindow="20835" yWindow="34635" windowWidth="20250" windowHeight="12630" xr2:uid="{00000000-000D-0000-FFFF-FFFF00000000}"/>
  </bookViews>
  <sheets>
    <sheet name="大会参加申込用紙" sheetId="5" r:id="rId1"/>
    <sheet name="計算式有りプログラム掲載用選手名簿" sheetId="1" r:id="rId2"/>
    <sheet name="staff_noChange" sheetId="7" r:id="rId3"/>
    <sheet name="staff" sheetId="3" state="hidden" r:id="rId4"/>
    <sheet name="data" sheetId="4" r:id="rId5"/>
    <sheet name="丸囲い数字" sheetId="6" state="hidden" r:id="rId6"/>
  </sheets>
  <externalReferences>
    <externalReference r:id="rId7"/>
  </externalReferences>
  <definedNames>
    <definedName name="_xlnm.Print_Area" localSheetId="3">staff!$A$1:$I$36</definedName>
    <definedName name="_xlnm.Print_Area" localSheetId="2">staff_noChange!$A$1:$I$36</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5" l="1"/>
  <c r="D34" i="7"/>
  <c r="B34" i="7"/>
  <c r="D33" i="7"/>
  <c r="B33" i="7"/>
  <c r="D32" i="7"/>
  <c r="B32" i="7"/>
  <c r="D31" i="7"/>
  <c r="B31" i="7"/>
  <c r="D30" i="7"/>
  <c r="B30" i="7"/>
  <c r="D29" i="7"/>
  <c r="B29" i="7"/>
  <c r="D28" i="7"/>
  <c r="B28" i="7"/>
  <c r="D27" i="7"/>
  <c r="B27" i="7"/>
  <c r="D26" i="7"/>
  <c r="B26" i="7"/>
  <c r="D25" i="7"/>
  <c r="B25" i="7"/>
  <c r="D24" i="7"/>
  <c r="B24" i="7"/>
  <c r="D23" i="7"/>
  <c r="B23" i="7"/>
  <c r="D22" i="7"/>
  <c r="B22" i="7"/>
  <c r="D21" i="7"/>
  <c r="B21" i="7"/>
  <c r="D20" i="7"/>
  <c r="B20" i="7"/>
  <c r="D19" i="7"/>
  <c r="B19" i="7"/>
  <c r="D18" i="7"/>
  <c r="B18" i="7"/>
  <c r="D17" i="7"/>
  <c r="B17" i="7"/>
  <c r="D15" i="7"/>
  <c r="D14" i="7"/>
  <c r="D13" i="7"/>
  <c r="D10" i="7"/>
  <c r="A2" i="7"/>
  <c r="A1" i="7"/>
  <c r="D34" i="3"/>
  <c r="B34" i="3"/>
  <c r="J28" i="1"/>
  <c r="I28" i="1"/>
  <c r="G28" i="1"/>
  <c r="F28" i="1"/>
  <c r="B33" i="3"/>
  <c r="B32" i="3"/>
  <c r="B31" i="3"/>
  <c r="B30" i="3"/>
  <c r="B29" i="3"/>
  <c r="B28" i="3"/>
  <c r="B27" i="3"/>
  <c r="B26" i="3"/>
  <c r="B25" i="3"/>
  <c r="B24" i="3"/>
  <c r="B23" i="3"/>
  <c r="B22" i="3"/>
  <c r="B21" i="3"/>
  <c r="B20" i="3"/>
  <c r="B19" i="3"/>
  <c r="B18" i="3"/>
  <c r="B17" i="3"/>
  <c r="B29" i="1"/>
  <c r="A29" i="1"/>
  <c r="F27" i="1"/>
  <c r="F26" i="1"/>
  <c r="F25" i="1"/>
  <c r="F24" i="1"/>
  <c r="F23" i="1"/>
  <c r="F22" i="1"/>
  <c r="F21" i="1"/>
  <c r="F20" i="1"/>
  <c r="F19" i="1"/>
  <c r="F18" i="1"/>
  <c r="F17" i="1"/>
  <c r="F16" i="1"/>
  <c r="F15" i="1"/>
  <c r="F14" i="1"/>
  <c r="F13" i="1"/>
  <c r="F12" i="1"/>
  <c r="F11" i="1"/>
  <c r="D33" i="3"/>
  <c r="D32" i="3"/>
  <c r="D31" i="3"/>
  <c r="D30" i="3"/>
  <c r="D29" i="3"/>
  <c r="D28" i="3"/>
  <c r="D27" i="3"/>
  <c r="D26" i="3"/>
  <c r="D25" i="3"/>
  <c r="D24" i="3"/>
  <c r="D23" i="3"/>
  <c r="D22" i="3"/>
  <c r="D21" i="3"/>
  <c r="D20" i="3"/>
  <c r="D19" i="3"/>
  <c r="D18" i="3"/>
  <c r="D17" i="3"/>
  <c r="D10" i="4"/>
  <c r="D13" i="4"/>
  <c r="D11" i="4"/>
  <c r="A2" i="3"/>
  <c r="A1" i="3"/>
  <c r="G16" i="1"/>
  <c r="E13" i="4"/>
  <c r="J27" i="1"/>
  <c r="J26" i="1"/>
  <c r="J25" i="1"/>
  <c r="J24" i="1"/>
  <c r="J23" i="1"/>
  <c r="J22" i="1"/>
  <c r="J21" i="1"/>
  <c r="J20" i="1"/>
  <c r="J19" i="1"/>
  <c r="J18" i="1"/>
  <c r="J17" i="1"/>
  <c r="J16" i="1"/>
  <c r="J15" i="1"/>
  <c r="J14" i="1"/>
  <c r="J13" i="1"/>
  <c r="J12" i="1"/>
  <c r="J11" i="1"/>
  <c r="I27" i="1"/>
  <c r="I26" i="1"/>
  <c r="I25" i="1"/>
  <c r="I24" i="1"/>
  <c r="I23" i="1"/>
  <c r="I22" i="1"/>
  <c r="I21" i="1"/>
  <c r="I20" i="1"/>
  <c r="I19" i="1"/>
  <c r="I18" i="1"/>
  <c r="I17" i="1"/>
  <c r="I16" i="1"/>
  <c r="I15" i="1"/>
  <c r="I14" i="1"/>
  <c r="I13" i="1"/>
  <c r="I12" i="1"/>
  <c r="I11" i="1"/>
  <c r="H9" i="1"/>
  <c r="H8" i="1"/>
  <c r="D15" i="3"/>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<sst xmlns="http://schemas.openxmlformats.org/spreadsheetml/2006/main" count="167" uniqueCount="113">
  <si>
    <t>作成日</t>
    <rPh sb="0" eb="3">
      <t>sakuseibi</t>
    </rPh>
    <phoneticPr fontId="2"/>
  </si>
  <si>
    <t>北海道クラブバレーボール連盟会長殿</t>
    <rPh sb="0" eb="3">
      <t>ホッカイドウ</t>
    </rPh>
    <rPh sb="12" eb="14">
      <t>レンメイ</t>
    </rPh>
    <rPh sb="14" eb="16">
      <t>カイチョウ</t>
    </rPh>
    <rPh sb="16" eb="17">
      <t>ドノ</t>
    </rPh>
    <phoneticPr fontId="2"/>
  </si>
  <si>
    <t>チーム名</t>
    <rPh sb="3" eb="4">
      <t>m</t>
    </rPh>
    <phoneticPr fontId="2"/>
  </si>
  <si>
    <t>代表者名</t>
    <rPh sb="0" eb="4">
      <t>ダ</t>
    </rPh>
    <phoneticPr fontId="2"/>
  </si>
  <si>
    <t>下記により，本大会への参加を申し込みます。</t>
    <rPh sb="0" eb="2">
      <t>カキ</t>
    </rPh>
    <rPh sb="6" eb="9">
      <t>ホンタイカイ</t>
    </rPh>
    <rPh sb="11" eb="13">
      <t>サンカ</t>
    </rPh>
    <rPh sb="14" eb="15">
      <t>モウ</t>
    </rPh>
    <rPh sb="16" eb="17">
      <t>コ</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</si>
  <si>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</si>
  <si>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参加種目</t>
    <rPh sb="0" eb="4">
      <t>サンk</t>
    </rPh>
    <phoneticPr fontId="2"/>
  </si>
  <si>
    <t>登録チーム名</t>
    <rPh sb="0" eb="2">
      <t>トウロク</t>
    </rPh>
    <rPh sb="5" eb="6">
      <t>メイ</t>
    </rPh>
    <phoneticPr fontId="2"/>
  </si>
  <si>
    <t>チーム名カナ</t>
    <rPh sb="3" eb="4">
      <t>メイ</t>
    </rPh>
    <phoneticPr fontId="2"/>
  </si>
  <si>
    <t>監　督</t>
  </si>
  <si>
    <t>マネージャー</t>
    <phoneticPr fontId="2"/>
  </si>
  <si>
    <t>コーチ</t>
  </si>
  <si>
    <t>主　将</t>
  </si>
  <si>
    <t>No.</t>
  </si>
  <si>
    <t>競技者番号</t>
  </si>
  <si>
    <t>氏名</t>
    <rPh sb="0" eb="2">
      <t>シm</t>
    </rPh>
    <phoneticPr fontId="2"/>
  </si>
  <si>
    <t>年　令</t>
  </si>
  <si>
    <t>身　長（cm)</t>
    <phoneticPr fontId="2"/>
  </si>
  <si>
    <t>勤務先</t>
    <rPh sb="0" eb="3">
      <t>キンm</t>
    </rPh>
    <phoneticPr fontId="2"/>
  </si>
  <si>
    <t>連絡責任者（必須、緊急時の連絡先としても使わせていただきます）</t>
    <rPh sb="6" eb="8">
      <t>ヒッス</t>
    </rPh>
    <rPh sb="9" eb="12">
      <t>キンキュウジ</t>
    </rPh>
    <rPh sb="13" eb="16">
      <t>レンラクサキ</t>
    </rPh>
    <rPh sb="20" eb="21">
      <t>ツカ</t>
    </rPh>
    <phoneticPr fontId="2"/>
  </si>
  <si>
    <t>氏名</t>
    <rPh sb="0" eb="2">
      <t>シメイ</t>
    </rPh>
    <phoneticPr fontId="2"/>
  </si>
  <si>
    <t>電話番号（携帯番号）</t>
    <rPh sb="0" eb="2">
      <t>デンワ</t>
    </rPh>
    <rPh sb="2" eb="4">
      <t>バンゴウ</t>
    </rPh>
    <rPh sb="5" eb="7">
      <t>ケイタイ</t>
    </rPh>
    <rPh sb="7" eb="9">
      <t>バンゴウ</t>
    </rPh>
    <phoneticPr fontId="2"/>
  </si>
  <si>
    <t>E-Mail</t>
    <phoneticPr fontId="2"/>
  </si>
  <si>
    <t>住所</t>
    <rPh sb="0" eb="2">
      <t>10sy</t>
    </rPh>
    <phoneticPr fontId="2"/>
  </si>
  <si>
    <r>
      <t>注１）</t>
    </r>
    <r>
      <rPr>
        <u/>
        <sz val="14"/>
        <rFont val="Meiryo UI"/>
        <family val="3"/>
        <charset val="128"/>
      </rPr>
      <t>空欄が無いよう、もれなくご記入ください。</t>
    </r>
  </si>
  <si>
    <r>
      <t>注２）</t>
    </r>
    <r>
      <rPr>
        <b/>
        <u/>
        <sz val="14"/>
        <color indexed="10"/>
        <rFont val="Meiryo UI"/>
        <family val="3"/>
        <charset val="128"/>
      </rPr>
      <t>上記登録選手の変更・追加はできません。</t>
    </r>
    <phoneticPr fontId="2"/>
  </si>
  <si>
    <t>注３）大会申し込み申込締め切りまでに各地区連盟に正式に登録されている選手で構成してください。</t>
    <rPh sb="37" eb="39">
      <t>コウセイ</t>
    </rPh>
    <phoneticPr fontId="2"/>
  </si>
  <si>
    <t>注４）連絡責任者のE-Mailは必ずご記入お願いします。電話がつながらない時の緊急連絡先となります。</t>
    <rPh sb="0" eb="1">
      <t>チュウ</t>
    </rPh>
    <rPh sb="3" eb="8">
      <t>レンラクセキニンシャ</t>
    </rPh>
    <rPh sb="16" eb="17">
      <t>カナラ</t>
    </rPh>
    <rPh sb="19" eb="21">
      <t>キニュウ</t>
    </rPh>
    <rPh sb="22" eb="23">
      <t>ネガ</t>
    </rPh>
    <rPh sb="28" eb="30">
      <t>デンワ</t>
    </rPh>
    <rPh sb="37" eb="38">
      <t>トキ</t>
    </rPh>
    <rPh sb="39" eb="41">
      <t>キンキュウ</t>
    </rPh>
    <rPh sb="41" eb="44">
      <t>レンラクサキ</t>
    </rPh>
    <phoneticPr fontId="2"/>
  </si>
  <si>
    <t>６・９併用</t>
    <phoneticPr fontId="2"/>
  </si>
  <si>
    <t>プログラム掲載用</t>
  </si>
  <si>
    <t>選　手　名　簿</t>
  </si>
  <si>
    <t>H.C.V.A</t>
  </si>
  <si>
    <t>　チ　ー　ム　名　</t>
    <phoneticPr fontId="2"/>
  </si>
  <si>
    <t>&lt;---計算式有り</t>
    <rPh sb="4" eb="7">
      <t>ケイサンシキ</t>
    </rPh>
    <rPh sb="7" eb="8">
      <t>ア</t>
    </rPh>
    <phoneticPr fontId="2"/>
  </si>
  <si>
    <t>監督</t>
    <phoneticPr fontId="2"/>
  </si>
  <si>
    <t>主将</t>
    <rPh sb="0" eb="2">
      <t>シュショウ</t>
    </rPh>
    <phoneticPr fontId="2"/>
  </si>
  <si>
    <t>氏名</t>
    <phoneticPr fontId="2"/>
  </si>
  <si>
    <t>年令</t>
    <phoneticPr fontId="2"/>
  </si>
  <si>
    <t>身長</t>
    <phoneticPr fontId="2"/>
  </si>
  <si>
    <t>右の選手名簿を写真製版してプロをつくりますので，黒字で正確にご記入下さい。
別紙大会申込み用紙と一緒に，大会事務局にご送付下さい。</t>
    <phoneticPr fontId="2"/>
  </si>
  <si>
    <t>種目</t>
    <phoneticPr fontId="2"/>
  </si>
  <si>
    <t>６男</t>
    <phoneticPr fontId="2"/>
  </si>
  <si>
    <t>６女</t>
  </si>
  <si>
    <t>チームスタッフ変更届</t>
  </si>
  <si>
    <t>（</t>
    <phoneticPr fontId="2"/>
  </si>
  <si>
    <t>６人男子</t>
    <rPh sb="1" eb="2">
      <t>ニン</t>
    </rPh>
    <rPh sb="2" eb="4">
      <t>ダンシ</t>
    </rPh>
    <phoneticPr fontId="2"/>
  </si>
  <si>
    <t>６人女子</t>
    <rPh sb="1" eb="2">
      <t>ニン</t>
    </rPh>
    <rPh sb="2" eb="4">
      <t>ジョシ</t>
    </rPh>
    <phoneticPr fontId="2"/>
  </si>
  <si>
    <t>）</t>
    <phoneticPr fontId="2"/>
  </si>
  <si>
    <t>チームスタッフ変更（　有　・　無　）　背番号変更（　有　・　無　）</t>
    <rPh sb="19" eb="24">
      <t>セバンゴウヘンコウ</t>
    </rPh>
    <rPh sb="26" eb="27">
      <t>アリ</t>
    </rPh>
    <rPh sb="30" eb="31">
      <t>ナ</t>
    </rPh>
    <phoneticPr fontId="2"/>
  </si>
  <si>
    <t>チーム</t>
    <phoneticPr fontId="2"/>
  </si>
  <si>
    <t>記載者</t>
    <phoneticPr fontId="2"/>
  </si>
  <si>
    <t>旧</t>
  </si>
  <si>
    <t>新</t>
  </si>
  <si>
    <t>監督</t>
  </si>
  <si>
    <t>マネージャー</t>
  </si>
  <si>
    <t>背番号</t>
    <rPh sb="0" eb="3">
      <t>セバンゴウ</t>
    </rPh>
    <phoneticPr fontId="2"/>
  </si>
  <si>
    <t>変更</t>
    <rPh sb="0" eb="2">
      <t>ヘンコウ</t>
    </rPh>
    <phoneticPr fontId="2"/>
  </si>
  <si>
    <t>選手名</t>
    <rPh sb="0" eb="3">
      <t>センシュメイ</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</si>
  <si>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</si>
  <si>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t>〔備考〕変更有りの場合はチームスタッフ全員を記入してください。</t>
  </si>
  <si>
    <t>番号</t>
    <rPh sb="0" eb="2">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</si>
  <si>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</si>
  <si>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</si>
  <si>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</si>
  <si>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</si>
  <si>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</si>
  <si>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</si>
  <si>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</si>
  <si>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</si>
  <si>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</si>
  <si>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</si>
  <si>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</si>
  <si>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</si>
  <si>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</si>
  <si>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</si>
  <si>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</si>
  <si>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</si>
  <si>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</si>
  <si>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</si>
  <si>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</si>
  <si>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</si>
  <si>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</si>
  <si>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</si>
  <si>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</si>
  <si>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</si>
  <si>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</si>
  <si>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</si>
  <si>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</si>
  <si>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</si>
  <si>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</si>
  <si>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</si>
  <si>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</si>
  <si>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</si>
  <si>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</si>
  <si>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</si>
  <si>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</si>
  <si>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</si>
  <si>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</si>
  <si>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</si>
  <si>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</si>
  <si>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</si>
  <si>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</si>
  <si>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</si>
  <si>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</si>
  <si>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</si>
  <si>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</si>
  <si>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</si>
  <si>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</si>
  <si>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</si>
  <si>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</si>
  <si>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</si>
  <si>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メンバーの変更はできません！</t>
    <rPh sb="5" eb="7">
      <t>ヘンコウ</t>
    </rPh>
    <phoneticPr fontId="2"/>
  </si>
  <si>
    <t>第41回 北海道クラブバレーボール連盟 会長杯争奪選手権大会 参加申込書</t>
    <rPh sb="0" eb="1">
      <t>ダイ</t>
    </rPh>
    <rPh sb="3" eb="4">
      <t>カイ</t>
    </rPh>
    <rPh sb="5" eb="8">
      <t>ホッカイドウ</t>
    </rPh>
    <rPh sb="17" eb="19">
      <t>レンメイ</t>
    </rPh>
    <rPh sb="20" eb="22">
      <t>カイチョウ</t>
    </rPh>
    <rPh sb="22" eb="23">
      <t>ハイ</t>
    </rPh>
    <rPh sb="23" eb="25">
      <t>ソウダツ</t>
    </rPh>
    <rPh sb="25" eb="28">
      <t>センシュケン</t>
    </rPh>
    <rPh sb="28" eb="30">
      <t>タイカイ</t>
    </rPh>
    <rPh sb="31" eb="33">
      <t>サンカ</t>
    </rPh>
    <rPh sb="33" eb="36">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</si>
</sst>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
      <sz val="12"/>
      <color rgb="FFFF0000"/>
      <name val="Meiryo UI"/>
      <family val="3"/>
      <charset val="128"/>
    </font>
    <font>
      <sz val="12"/>
      <color theme="2" tint="-0.249977111117893"/>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2">
    <xf numFmtId="0" fontId="0" fillId="0" borderId="0" xfId="0"/>
    <xf numFmtId="0" fontId="4" fillId="0" borderId="0" xfId="0" applyFont="1" applyAlignment="1">
      <alignment vertical="center"/>
    </xf>
    <xf numFmtId="0" fontId="18" fillId="0" borderId="0" xfId="0" applyFont="1"/>
    <xf numFmtId="0" fontId="4" fillId="0" borderId="32" xfId="0" applyFont="1" applyBorder="1" applyAlignment="1">
      <alignment horizontal="center" vertical="center" shrinkToFit="1"/>
    </xf>
    <xf numFmtId="0" fontId="5" fillId="0" borderId="0" xfId="0" applyFont="1"/>
    <xf numFmtId="0" fontId="24" fillId="0" borderId="11" xfId="0" applyFont="1" applyBorder="1" applyAlignment="1">
      <alignment horizontal="center" vertical="center" shrinkToFit="1"/>
    </xf>
    <xf numFmtId="0" fontId="21" fillId="0" borderId="9" xfId="0" applyFont="1" applyBorder="1" applyAlignment="1">
      <alignment horizontal="distributed" vertical="center" wrapText="1"/>
    </xf>
    <xf numFmtId="0" fontId="20" fillId="0" borderId="0" xfId="0" applyFont="1"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5" fillId="0" borderId="0" xfId="0" applyFont="1" applyAlignment="1">
      <alignment vertical="center"/>
    </xf>
    <xf numFmtId="0" fontId="21" fillId="0" borderId="0" xfId="0" applyFont="1" applyAlignment="1">
      <alignment horizontal="righ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5" fillId="0" borderId="1" xfId="0" applyFont="1" applyBorder="1" applyAlignment="1">
      <alignment horizontal="centerContinuous" vertical="center"/>
    </xf>
    <xf numFmtId="0" fontId="20" fillId="0" borderId="5" xfId="0" applyFont="1" applyBorder="1" applyAlignment="1">
      <alignment horizontal="centerContinuous" vertical="center"/>
    </xf>
    <xf numFmtId="0" fontId="25" fillId="0" borderId="6" xfId="0" applyFont="1" applyBorder="1" applyAlignment="1">
      <alignment horizontal="justify" vertical="center"/>
    </xf>
    <xf numFmtId="0" fontId="20" fillId="0" borderId="7" xfId="0" applyFont="1" applyBorder="1" applyAlignment="1">
      <alignment vertical="center"/>
    </xf>
    <xf numFmtId="0" fontId="20" fillId="0" borderId="8" xfId="0" applyFont="1" applyBorder="1" applyAlignment="1">
      <alignment vertical="center"/>
    </xf>
    <xf numFmtId="0" fontId="25"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5" fillId="2" borderId="11" xfId="0" applyFont="1" applyFill="1" applyBorder="1" applyAlignment="1">
      <alignment horizontal="distributed" vertical="center" justifyLastLine="1"/>
    </xf>
    <xf numFmtId="0" fontId="5" fillId="0" borderId="12"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3" borderId="14" xfId="0" applyFont="1" applyFill="1" applyBorder="1" applyAlignment="1">
      <alignment horizontal="distributed" vertical="center" justifyLastLine="1"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5" xfId="0" applyFont="1" applyBorder="1" applyAlignment="1">
      <alignment horizontal="center" vertical="center" justifyLastLine="1" shrinkToFit="1"/>
    </xf>
    <xf numFmtId="0" fontId="5" fillId="0" borderId="16" xfId="0" applyFont="1" applyBorder="1" applyAlignment="1">
      <alignment horizontal="center" vertical="center" justifyLastLine="1"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xf>
    <xf numFmtId="0" fontId="9" fillId="0" borderId="0" xfId="1" applyFont="1" applyAlignment="1">
      <alignment horizontal="centerContinuous" vertical="center" shrinkToFit="1"/>
    </xf>
    <xf numFmtId="0" fontId="4" fillId="0" borderId="0" xfId="1" applyFont="1" applyAlignment="1">
      <alignment horizontal="centerContinuous" vertical="center" shrinkToFit="1"/>
    </xf>
    <xf numFmtId="0" fontId="5" fillId="0" borderId="0" xfId="1" applyFont="1" applyAlignment="1">
      <alignment horizontal="centerContinuous" vertical="center" shrinkToFit="1"/>
    </xf>
    <xf numFmtId="0" fontId="5" fillId="0" borderId="0" xfId="1" applyFont="1" applyAlignment="1">
      <alignment vertical="center"/>
    </xf>
    <xf numFmtId="0" fontId="9" fillId="0" borderId="0" xfId="1" applyFont="1" applyAlignment="1">
      <alignment horizontal="centerContinuous" vertical="center"/>
    </xf>
    <xf numFmtId="0" fontId="6"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pplyAlignment="1">
      <alignment horizontal="justify" vertical="center"/>
    </xf>
    <xf numFmtId="0" fontId="4"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Continuous" vertical="center"/>
    </xf>
    <xf numFmtId="0" fontId="8" fillId="0" borderId="0" xfId="1" applyFont="1" applyAlignment="1">
      <alignment horizontal="justify" vertical="center"/>
    </xf>
    <xf numFmtId="0" fontId="3" fillId="0" borderId="7" xfId="1" applyFont="1" applyBorder="1" applyAlignment="1">
      <alignment horizontal="justify" vertical="center"/>
    </xf>
    <xf numFmtId="0" fontId="5" fillId="0" borderId="7" xfId="1" applyFont="1" applyBorder="1" applyAlignment="1">
      <alignment vertical="center"/>
    </xf>
    <xf numFmtId="0" fontId="10" fillId="0" borderId="0" xfId="1" applyFont="1" applyAlignment="1">
      <alignment horizontal="justify" vertical="center"/>
    </xf>
    <xf numFmtId="0" fontId="4" fillId="0" borderId="6" xfId="1" applyFont="1" applyBorder="1" applyAlignment="1">
      <alignment horizontal="distributed" vertical="center" wrapText="1" justifyLastLine="1"/>
    </xf>
    <xf numFmtId="0" fontId="11" fillId="0" borderId="0" xfId="1" applyFont="1" applyAlignment="1">
      <alignment vertical="center"/>
    </xf>
    <xf numFmtId="0" fontId="4" fillId="0" borderId="13" xfId="1" applyFont="1" applyBorder="1" applyAlignment="1">
      <alignment horizontal="distributed" vertical="center" wrapText="1" justifyLastLine="1"/>
    </xf>
    <xf numFmtId="0" fontId="9" fillId="0" borderId="10" xfId="1" applyFont="1" applyBorder="1" applyAlignment="1">
      <alignment horizontal="center" vertical="center"/>
    </xf>
    <xf numFmtId="0" fontId="4"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7" xfId="0" applyFont="1" applyBorder="1" applyAlignment="1">
      <alignment horizontal="centerContinuous" vertical="center"/>
    </xf>
    <xf numFmtId="0" fontId="17" fillId="0" borderId="0" xfId="0"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vertical="center"/>
    </xf>
    <xf numFmtId="0" fontId="4" fillId="0" borderId="13"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2" xfId="0" applyFont="1" applyBorder="1" applyAlignment="1">
      <alignment horizontal="centerContinuous"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Continuous" vertical="center"/>
    </xf>
    <xf numFmtId="0" fontId="3" fillId="0" borderId="0" xfId="0" applyFont="1"/>
    <xf numFmtId="0" fontId="4" fillId="0" borderId="0" xfId="0" applyFont="1" applyAlignment="1">
      <alignment horizontal="distributed" vertical="center" justifyLastLine="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xf>
    <xf numFmtId="0" fontId="4" fillId="4" borderId="32" xfId="0" applyFont="1" applyFill="1" applyBorder="1" applyAlignment="1" applyProtection="1">
      <alignment horizontal="left" vertical="center" indent="1"/>
      <protection locked="0"/>
    </xf>
    <xf numFmtId="0" fontId="4" fillId="4" borderId="32" xfId="0" applyFont="1" applyFill="1" applyBorder="1" applyAlignment="1" applyProtection="1">
      <alignment horizontal="left" vertical="center"/>
      <protection locked="0"/>
    </xf>
    <xf numFmtId="0" fontId="4" fillId="4" borderId="32"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justifyLastLine="1" shrinkToFit="1"/>
      <protection locked="0"/>
    </xf>
    <xf numFmtId="0" fontId="4" fillId="4" borderId="32" xfId="0" applyFont="1" applyFill="1" applyBorder="1" applyAlignment="1" applyProtection="1">
      <alignment horizontal="left" vertical="center" indent="1" shrinkToFit="1"/>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27" fillId="0" borderId="0" xfId="0" applyFont="1" applyAlignment="1">
      <alignment vertical="center" shrinkToFit="1"/>
    </xf>
    <xf numFmtId="0" fontId="19" fillId="0" borderId="0" xfId="0" applyFont="1" applyAlignment="1">
      <alignment horizontal="center" vertical="center" wrapText="1"/>
    </xf>
    <xf numFmtId="0" fontId="28" fillId="0" borderId="0" xfId="0" applyFont="1" applyAlignment="1">
      <alignment horizontal="center" vertical="center" wrapText="1"/>
    </xf>
    <xf numFmtId="0" fontId="19" fillId="0" borderId="32" xfId="0" applyFont="1" applyBorder="1" applyAlignment="1">
      <alignment horizontal="center" vertical="center" wrapText="1"/>
    </xf>
    <xf numFmtId="0" fontId="28" fillId="0" borderId="32" xfId="0" applyFont="1" applyBorder="1" applyAlignment="1">
      <alignment horizontal="center" vertical="center" wrapText="1"/>
    </xf>
    <xf numFmtId="0" fontId="9" fillId="0" borderId="6" xfId="1" applyFont="1" applyBorder="1" applyAlignment="1">
      <alignment horizontal="center" vertical="center"/>
    </xf>
    <xf numFmtId="0" fontId="4" fillId="0" borderId="6" xfId="1" applyFont="1" applyBorder="1" applyAlignment="1">
      <alignment horizontal="centerContinuous" vertical="center" wrapText="1"/>
    </xf>
    <xf numFmtId="0" fontId="4" fillId="0" borderId="8" xfId="1" applyFont="1" applyBorder="1" applyAlignment="1">
      <alignment horizontal="centerContinuous" vertical="center" wrapText="1"/>
    </xf>
    <xf numFmtId="0" fontId="4" fillId="0" borderId="35" xfId="1" applyFont="1" applyBorder="1" applyAlignment="1">
      <alignment horizontal="center" vertical="center" wrapText="1"/>
    </xf>
    <xf numFmtId="0" fontId="4" fillId="0" borderId="27" xfId="1" applyFont="1" applyBorder="1" applyAlignment="1">
      <alignment horizontal="center" vertical="center" wrapText="1"/>
    </xf>
    <xf numFmtId="0" fontId="4" fillId="6" borderId="35" xfId="1" applyFont="1" applyFill="1" applyBorder="1" applyAlignment="1">
      <alignment vertical="center" wrapText="1"/>
    </xf>
    <xf numFmtId="0" fontId="4" fillId="0" borderId="31" xfId="1" applyFont="1" applyBorder="1" applyAlignment="1">
      <alignment horizontal="centerContinuous" vertical="center"/>
    </xf>
    <xf numFmtId="0" fontId="4" fillId="0" borderId="9" xfId="1" applyFont="1" applyBorder="1" applyAlignment="1">
      <alignment horizontal="centerContinuous" vertical="center"/>
    </xf>
    <xf numFmtId="0" fontId="4" fillId="0" borderId="31" xfId="1" applyFont="1" applyBorder="1" applyAlignment="1">
      <alignment horizontal="distributed" vertical="center" wrapText="1" justifyLastLine="1"/>
    </xf>
    <xf numFmtId="0" fontId="32" fillId="0" borderId="0" xfId="0" applyFont="1" applyAlignment="1">
      <alignment vertical="center"/>
    </xf>
    <xf numFmtId="0" fontId="33" fillId="0" borderId="0" xfId="1" applyFont="1" applyAlignment="1">
      <alignment horizontal="left" vertical="center"/>
    </xf>
    <xf numFmtId="0" fontId="4" fillId="0" borderId="0" xfId="0" applyFont="1" applyAlignment="1">
      <alignment horizontal="left" vertical="center" shrinkToFit="1"/>
    </xf>
    <xf numFmtId="0" fontId="4" fillId="0" borderId="32" xfId="0" applyFont="1" applyBorder="1" applyAlignment="1">
      <alignment horizontal="center" vertical="center" wrapText="1"/>
    </xf>
    <xf numFmtId="0" fontId="4" fillId="4" borderId="3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shrinkToFit="1"/>
    </xf>
    <xf numFmtId="0" fontId="27" fillId="0" borderId="32" xfId="0" applyFont="1" applyBorder="1" applyAlignment="1">
      <alignment horizontal="center" vertical="center" shrinkToFit="1"/>
    </xf>
    <xf numFmtId="0" fontId="23" fillId="0" borderId="13" xfId="0" applyFont="1" applyBorder="1" applyAlignment="1">
      <alignment horizontal="center" vertical="center" justifyLastLine="1" shrinkToFit="1"/>
    </xf>
    <xf numFmtId="0" fontId="23" fillId="0" borderId="22" xfId="0" applyFont="1" applyBorder="1" applyAlignment="1">
      <alignment horizontal="center" vertical="center" justifyLastLine="1" shrinkToFit="1"/>
    </xf>
    <xf numFmtId="0" fontId="23" fillId="0" borderId="23" xfId="0" applyFont="1" applyBorder="1" applyAlignment="1">
      <alignment horizontal="center" vertical="center" justifyLastLine="1" shrinkToFit="1"/>
    </xf>
    <xf numFmtId="0" fontId="25"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4"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23" xfId="0" applyFont="1" applyBorder="1" applyAlignment="1">
      <alignment horizontal="distributed" vertical="center" wrapTex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justifyLastLine="1" shrinkToFit="1"/>
    </xf>
    <xf numFmtId="0" fontId="23" fillId="0" borderId="28" xfId="0" applyFont="1" applyBorder="1" applyAlignment="1">
      <alignment horizontal="center" vertical="center" justifyLastLine="1" shrinkToFit="1"/>
    </xf>
    <xf numFmtId="0" fontId="23" fillId="0" borderId="21" xfId="0" applyFont="1" applyBorder="1" applyAlignment="1">
      <alignment horizontal="center" vertical="center" justifyLastLine="1" shrinkToFit="1"/>
    </xf>
    <xf numFmtId="0" fontId="19" fillId="0" borderId="13"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21" fillId="0" borderId="31"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19" fillId="0" borderId="0" xfId="0" applyFont="1" applyAlignment="1">
      <alignment horizontal="right" vertical="center"/>
    </xf>
    <xf numFmtId="0" fontId="23" fillId="0" borderId="3" xfId="0" applyFont="1" applyBorder="1" applyAlignment="1">
      <alignment horizontal="center" vertical="center" shrinkToFit="1"/>
    </xf>
    <xf numFmtId="0" fontId="26" fillId="0" borderId="0" xfId="0" applyFont="1" applyAlignment="1">
      <alignment vertical="center" wrapText="1"/>
    </xf>
    <xf numFmtId="0" fontId="9" fillId="0" borderId="13" xfId="1" applyFont="1" applyBorder="1" applyAlignment="1">
      <alignment horizontal="center" vertical="center"/>
    </xf>
    <xf numFmtId="0" fontId="9" fillId="0" borderId="23" xfId="1" applyFont="1" applyBorder="1" applyAlignment="1">
      <alignment horizontal="center" vertical="center"/>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176" fontId="3" fillId="0" borderId="13" xfId="1" applyNumberFormat="1" applyFont="1" applyBorder="1" applyAlignment="1">
      <alignment horizontal="center" vertical="center" shrinkToFit="1"/>
    </xf>
    <xf numFmtId="176" fontId="3" fillId="0" borderId="23" xfId="1" applyNumberFormat="1" applyFont="1" applyBorder="1" applyAlignment="1">
      <alignment horizontal="center" vertical="center" shrinkToFit="1"/>
    </xf>
    <xf numFmtId="0" fontId="9" fillId="0" borderId="24" xfId="1" applyFont="1" applyBorder="1" applyAlignment="1">
      <alignment horizontal="center" vertical="center"/>
    </xf>
    <xf numFmtId="0" fontId="9" fillId="0" borderId="21" xfId="1" applyFont="1" applyBorder="1" applyAlignment="1">
      <alignment horizontal="center" vertical="center"/>
    </xf>
    <xf numFmtId="176" fontId="3" fillId="0" borderId="6"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0" fontId="31" fillId="0" borderId="1" xfId="1" applyFont="1" applyBorder="1" applyAlignment="1">
      <alignment horizontal="center" vertical="center" textRotation="255" wrapText="1"/>
    </xf>
    <xf numFmtId="0" fontId="30" fillId="0" borderId="0" xfId="1" applyFont="1" applyAlignment="1">
      <alignment horizontal="center" vertical="center" textRotation="255" wrapText="1"/>
    </xf>
    <xf numFmtId="0" fontId="30" fillId="0" borderId="5" xfId="1" applyFont="1" applyBorder="1" applyAlignment="1">
      <alignment horizontal="center" vertical="center" textRotation="255" wrapText="1"/>
    </xf>
    <xf numFmtId="0" fontId="30" fillId="0" borderId="1" xfId="1" applyFont="1" applyBorder="1" applyAlignment="1">
      <alignment horizontal="center" vertical="center" textRotation="255" wrapText="1"/>
    </xf>
    <xf numFmtId="0" fontId="30" fillId="0" borderId="6" xfId="1" applyFont="1" applyBorder="1" applyAlignment="1">
      <alignment horizontal="center" vertical="center" textRotation="255" wrapText="1"/>
    </xf>
    <xf numFmtId="0" fontId="30" fillId="0" borderId="7" xfId="1" applyFont="1" applyBorder="1" applyAlignment="1">
      <alignment horizontal="center" vertical="center" textRotation="255" wrapText="1"/>
    </xf>
    <xf numFmtId="0" fontId="30" fillId="0" borderId="8" xfId="1" applyFont="1" applyBorder="1" applyAlignment="1">
      <alignment horizontal="center" vertical="center" textRotation="255" wrapText="1"/>
    </xf>
    <xf numFmtId="0" fontId="4" fillId="5" borderId="34" xfId="1" applyFont="1" applyFill="1" applyBorder="1" applyAlignment="1">
      <alignment horizontal="center" vertical="center" wrapText="1" justifyLastLine="1"/>
    </xf>
    <xf numFmtId="0" fontId="4" fillId="5" borderId="33" xfId="1" applyFont="1" applyFill="1" applyBorder="1" applyAlignment="1">
      <alignment horizontal="center" vertical="center" wrapText="1" justifyLastLine="1"/>
    </xf>
    <xf numFmtId="176" fontId="3" fillId="0" borderId="31"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0" fontId="4" fillId="5" borderId="36" xfId="1" applyFont="1" applyFill="1" applyBorder="1" applyAlignment="1">
      <alignment horizontal="center" vertical="center" wrapText="1" justifyLastLine="1"/>
    </xf>
    <xf numFmtId="0" fontId="4" fillId="5" borderId="37" xfId="1" applyFont="1" applyFill="1" applyBorder="1" applyAlignment="1">
      <alignment horizontal="center" vertical="center" wrapText="1" justifyLastLine="1"/>
    </xf>
    <xf numFmtId="0" fontId="4" fillId="0" borderId="25" xfId="1" applyFont="1" applyBorder="1" applyAlignment="1">
      <alignment horizontal="center" vertical="center" shrinkToFit="1"/>
    </xf>
    <xf numFmtId="0" fontId="4" fillId="0" borderId="27" xfId="1" applyFont="1" applyBorder="1" applyAlignment="1">
      <alignment horizontal="center" vertical="center" shrinkToFit="1"/>
    </xf>
    <xf numFmtId="0" fontId="4" fillId="6" borderId="2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9" fillId="0" borderId="7" xfId="1" applyFont="1" applyBorder="1" applyAlignment="1">
      <alignment horizontal="center" vertical="center" shrinkToFit="1"/>
    </xf>
    <xf numFmtId="0" fontId="3" fillId="0" borderId="7" xfId="1" applyFont="1" applyBorder="1" applyAlignment="1">
      <alignment horizontal="left" vertical="center" justifyLastLine="1"/>
    </xf>
    <xf numFmtId="0" fontId="4" fillId="0" borderId="3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9" xfId="1" applyFont="1" applyBorder="1" applyAlignment="1">
      <alignment horizontal="center" vertical="center" wrapText="1"/>
    </xf>
    <xf numFmtId="0" fontId="4" fillId="5" borderId="38" xfId="1" applyFont="1" applyFill="1" applyBorder="1" applyAlignment="1">
      <alignment horizontal="center" vertical="center" wrapText="1" justifyLastLine="1"/>
    </xf>
    <xf numFmtId="0" fontId="4" fillId="5" borderId="39" xfId="1" applyFont="1" applyFill="1" applyBorder="1" applyAlignment="1">
      <alignment horizontal="center" vertical="center" wrapText="1" justifyLastLine="1"/>
    </xf>
    <xf numFmtId="0" fontId="34" fillId="0" borderId="0" xfId="0" applyFont="1" applyAlignment="1">
      <alignment vertical="center"/>
    </xf>
  </cellXfs>
  <cellStyles count="26">
    <cellStyle name="ハイパーリンク" xfId="4" builtinId="8" hidden="1"/>
    <cellStyle name="ハイパーリンク" xfId="2" builtinId="8" hidden="1"/>
    <cellStyle name="ハイパーリンク" xfId="14" builtinId="8" hidden="1"/>
    <cellStyle name="ハイパーリンク" xfId="16" builtinId="8" hidden="1"/>
    <cellStyle name="ハイパーリンク" xfId="20" builtinId="8" hidden="1"/>
    <cellStyle name="ハイパーリンク" xfId="18" builtinId="8" hidden="1"/>
    <cellStyle name="ハイパーリンク" xfId="8" builtinId="8" hidden="1"/>
    <cellStyle name="ハイパーリンク" xfId="6" builtinId="8" hidden="1"/>
    <cellStyle name="ハイパーリンク" xfId="10" builtinId="8" hidden="1"/>
    <cellStyle name="ハイパーリンク" xfId="12" builtinId="8" hidden="1"/>
    <cellStyle name="ハイパーリンク" xfId="24" builtinId="8" hidden="1"/>
    <cellStyle name="ハイパーリンク" xfId="22" builtinId="8" hidden="1"/>
    <cellStyle name="標準" xfId="0" builtinId="0"/>
    <cellStyle name="標準_Book2" xfId="1" xr:uid="{00000000-0005-0000-0000-00000D000000}"/>
    <cellStyle name="表示済みのハイパーリンク" xfId="7" builtinId="9" hidden="1"/>
    <cellStyle name="表示済みのハイパーリンク" xfId="5" builtinId="9" hidden="1"/>
    <cellStyle name="表示済みのハイパーリンク" xfId="3"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25" builtinId="9" hidden="1"/>
    <cellStyle name="表示済みのハイパーリンク" xfId="21" builtinId="9" hidden="1"/>
    <cellStyle name="表示済みのハイパーリンク" xfId="23" builtinId="9" hidden="1"/>
    <cellStyle name="表示済みのハイパーリンク" xfId="19" builtinId="9" hidden="1"/>
  </cellStyles>
  <dxfs count="10">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206262</xdr:colOff>
      <xdr:row>34</xdr:row>
      <xdr:rowOff>59614</xdr:rowOff>
    </xdr:from>
    <xdr:to>
      <xdr:col>2</xdr:col>
      <xdr:colOff>1958750</xdr:colOff>
      <xdr:row>37</xdr:row>
      <xdr:rowOff>255829</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349262" y="11534438"/>
          <a:ext cx="1752488" cy="1238362"/>
        </a:xfrm>
        <a:prstGeom prst="wedgeRoundRectCallout">
          <a:avLst>
            <a:gd name="adj1" fmla="val 84816"/>
            <a:gd name="adj2" fmla="val 3438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0</xdr:col>
      <xdr:colOff>173617</xdr:colOff>
      <xdr:row>7</xdr:row>
      <xdr:rowOff>316194</xdr:rowOff>
    </xdr:from>
    <xdr:to>
      <xdr:col>2</xdr:col>
      <xdr:colOff>790725</xdr:colOff>
      <xdr:row>9</xdr:row>
      <xdr:rowOff>91441</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73617" y="2378076"/>
          <a:ext cx="1760108" cy="727747"/>
        </a:xfrm>
        <a:prstGeom prst="wedgeRoundRectCallout">
          <a:avLst>
            <a:gd name="adj1" fmla="val -16883"/>
            <a:gd name="adj2" fmla="val 243137"/>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キャプテンの背番号に丸数字は使わないでください！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view="pageBreakPreview" topLeftCell="A4" zoomScale="85" zoomScaleSheetLayoutView="85" workbookViewId="0">
      <selection activeCell="F1" sqref="F1"/>
    </sheetView>
  </sheetViews>
  <sheetFormatPr defaultColWidth="8.88671875" defaultRowHeight="16.2" x14ac:dyDescent="0.2"/>
  <cols>
    <col min="1" max="1" width="4.6640625" style="1" customWidth="1"/>
    <col min="2" max="2" width="12" style="1" customWidth="1"/>
    <col min="3" max="3" width="37.44140625" style="1" customWidth="1"/>
    <col min="4" max="4" width="9.6640625" style="1" customWidth="1"/>
    <col min="5" max="5" width="14" style="1" customWidth="1"/>
    <col min="6" max="6" width="39" style="1" customWidth="1"/>
    <col min="7" max="16384" width="8.88671875" style="1"/>
  </cols>
  <sheetData>
    <row r="1" spans="1:8" ht="28.05" customHeight="1" x14ac:dyDescent="0.2">
      <c r="E1" s="62" t="s">
        <v>0</v>
      </c>
      <c r="F1" s="89"/>
    </row>
    <row r="2" spans="1:8" ht="28.05" customHeight="1" x14ac:dyDescent="0.2">
      <c r="A2" s="1" t="s">
        <v>1</v>
      </c>
    </row>
    <row r="3" spans="1:8" ht="28.05" customHeight="1" x14ac:dyDescent="0.2">
      <c r="D3" s="63"/>
      <c r="E3" s="64" t="s">
        <v>2</v>
      </c>
      <c r="F3" s="88"/>
    </row>
    <row r="4" spans="1:8" ht="28.05" customHeight="1" x14ac:dyDescent="0.2">
      <c r="D4" s="63"/>
      <c r="E4" s="64" t="s">
        <v>3</v>
      </c>
      <c r="F4" s="88"/>
    </row>
    <row r="6" spans="1:8" ht="15" customHeight="1" x14ac:dyDescent="0.2">
      <c r="A6" s="65" t="s">
        <v>112</v>
      </c>
      <c r="B6" s="63"/>
      <c r="C6" s="63"/>
      <c r="D6" s="63"/>
      <c r="E6" s="63"/>
      <c r="F6" s="63"/>
    </row>
    <row r="7" spans="1:8" ht="21" customHeight="1" x14ac:dyDescent="0.3">
      <c r="A7" s="66" t="s">
        <v>4</v>
      </c>
      <c r="B7" s="63"/>
      <c r="C7" s="63"/>
      <c r="D7" s="63"/>
      <c r="E7" s="63"/>
      <c r="F7" s="63"/>
    </row>
    <row r="8" spans="1:8" ht="48" customHeight="1" x14ac:dyDescent="0.2">
      <c r="A8" s="67" t="s">
        <v>5</v>
      </c>
      <c r="B8" s="67"/>
      <c r="C8" s="67"/>
      <c r="D8" s="67"/>
      <c r="E8" s="67"/>
      <c r="F8" s="67"/>
    </row>
    <row r="9" spans="1:8" ht="28.05" customHeight="1" x14ac:dyDescent="0.2">
      <c r="D9" s="68" t="s">
        <v>6</v>
      </c>
      <c r="E9" s="69"/>
      <c r="F9" s="87"/>
    </row>
    <row r="10" spans="1:8" ht="28.05" customHeight="1" x14ac:dyDescent="0.2"/>
    <row r="11" spans="1:8" ht="28.05" customHeight="1" x14ac:dyDescent="0.2">
      <c r="A11" s="107" t="s">
        <v>7</v>
      </c>
      <c r="B11" s="107"/>
      <c r="C11" s="109" t="str">
        <f>IF(F3="","",F3)</f>
        <v/>
      </c>
      <c r="D11" s="109"/>
      <c r="E11" s="3" t="s">
        <v>8</v>
      </c>
      <c r="F11" s="86"/>
    </row>
    <row r="12" spans="1:8" ht="28.05" customHeight="1" x14ac:dyDescent="0.2">
      <c r="A12" s="107" t="s">
        <v>9</v>
      </c>
      <c r="B12" s="107"/>
      <c r="C12" s="108"/>
      <c r="D12" s="108"/>
      <c r="E12" s="70" t="s">
        <v>10</v>
      </c>
      <c r="F12" s="83"/>
    </row>
    <row r="13" spans="1:8" ht="28.05" customHeight="1" x14ac:dyDescent="0.2">
      <c r="A13" s="107" t="s">
        <v>11</v>
      </c>
      <c r="B13" s="107"/>
      <c r="C13" s="108"/>
      <c r="D13" s="108"/>
      <c r="E13" s="71" t="s">
        <v>12</v>
      </c>
      <c r="F13" s="83"/>
      <c r="H13" s="171" t="e">
        <f ca="1">OFFSET($C$15,MATCH($F$13,C15:C32,0)-1,-1)</f>
        <v>#N/A</v>
      </c>
    </row>
    <row r="14" spans="1:8" ht="28.05" customHeight="1" x14ac:dyDescent="0.2">
      <c r="A14" s="72" t="s">
        <v>13</v>
      </c>
      <c r="B14" s="3" t="s">
        <v>14</v>
      </c>
      <c r="C14" s="71" t="s">
        <v>15</v>
      </c>
      <c r="D14" s="71" t="s">
        <v>16</v>
      </c>
      <c r="E14" s="71" t="s">
        <v>17</v>
      </c>
      <c r="F14" s="71" t="s">
        <v>18</v>
      </c>
    </row>
    <row r="15" spans="1:8" ht="28.05" customHeight="1" x14ac:dyDescent="0.2">
      <c r="A15" s="72">
        <v>1</v>
      </c>
      <c r="B15" s="83"/>
      <c r="C15" s="84"/>
      <c r="D15" s="83"/>
      <c r="E15" s="83"/>
      <c r="F15" s="85"/>
    </row>
    <row r="16" spans="1:8" ht="28.05" customHeight="1" x14ac:dyDescent="0.2">
      <c r="A16" s="72">
        <v>2</v>
      </c>
      <c r="B16" s="83"/>
      <c r="C16" s="84"/>
      <c r="D16" s="83"/>
      <c r="E16" s="83"/>
      <c r="F16" s="85"/>
    </row>
    <row r="17" spans="1:6" ht="28.05" customHeight="1" x14ac:dyDescent="0.2">
      <c r="A17" s="72">
        <v>3</v>
      </c>
      <c r="B17" s="83"/>
      <c r="C17" s="84"/>
      <c r="D17" s="83"/>
      <c r="E17" s="83"/>
      <c r="F17" s="85"/>
    </row>
    <row r="18" spans="1:6" ht="28.05" customHeight="1" x14ac:dyDescent="0.2">
      <c r="A18" s="72">
        <v>4</v>
      </c>
      <c r="B18" s="83"/>
      <c r="C18" s="84"/>
      <c r="D18" s="83"/>
      <c r="E18" s="83"/>
      <c r="F18" s="85"/>
    </row>
    <row r="19" spans="1:6" ht="28.05" customHeight="1" x14ac:dyDescent="0.2">
      <c r="A19" s="72">
        <v>5</v>
      </c>
      <c r="B19" s="83"/>
      <c r="C19" s="84"/>
      <c r="D19" s="83"/>
      <c r="E19" s="83"/>
      <c r="F19" s="85"/>
    </row>
    <row r="20" spans="1:6" ht="28.05" customHeight="1" x14ac:dyDescent="0.2">
      <c r="A20" s="72">
        <v>6</v>
      </c>
      <c r="B20" s="83"/>
      <c r="C20" s="84"/>
      <c r="D20" s="83"/>
      <c r="E20" s="83"/>
      <c r="F20" s="85"/>
    </row>
    <row r="21" spans="1:6" ht="28.05" customHeight="1" x14ac:dyDescent="0.2">
      <c r="A21" s="72">
        <v>7</v>
      </c>
      <c r="B21" s="83"/>
      <c r="C21" s="84"/>
      <c r="D21" s="83"/>
      <c r="E21" s="83"/>
      <c r="F21" s="85"/>
    </row>
    <row r="22" spans="1:6" ht="28.05" customHeight="1" x14ac:dyDescent="0.2">
      <c r="A22" s="72">
        <v>8</v>
      </c>
      <c r="B22" s="83"/>
      <c r="C22" s="84"/>
      <c r="D22" s="83"/>
      <c r="E22" s="83"/>
      <c r="F22" s="85"/>
    </row>
    <row r="23" spans="1:6" ht="28.05" customHeight="1" x14ac:dyDescent="0.2">
      <c r="A23" s="72">
        <v>9</v>
      </c>
      <c r="B23" s="83"/>
      <c r="C23" s="84"/>
      <c r="D23" s="83"/>
      <c r="E23" s="83"/>
      <c r="F23" s="85"/>
    </row>
    <row r="24" spans="1:6" ht="28.05" customHeight="1" x14ac:dyDescent="0.2">
      <c r="A24" s="72">
        <v>10</v>
      </c>
      <c r="B24" s="83"/>
      <c r="C24" s="84"/>
      <c r="D24" s="83"/>
      <c r="E24" s="83"/>
      <c r="F24" s="85"/>
    </row>
    <row r="25" spans="1:6" ht="28.05" customHeight="1" x14ac:dyDescent="0.2">
      <c r="A25" s="72">
        <v>11</v>
      </c>
      <c r="B25" s="83"/>
      <c r="C25" s="84"/>
      <c r="D25" s="83"/>
      <c r="E25" s="83"/>
      <c r="F25" s="85"/>
    </row>
    <row r="26" spans="1:6" ht="28.05" customHeight="1" x14ac:dyDescent="0.2">
      <c r="A26" s="72">
        <v>12</v>
      </c>
      <c r="B26" s="83"/>
      <c r="C26" s="84"/>
      <c r="D26" s="83"/>
      <c r="E26" s="83"/>
      <c r="F26" s="85"/>
    </row>
    <row r="27" spans="1:6" ht="28.05" customHeight="1" x14ac:dyDescent="0.2">
      <c r="A27" s="72">
        <v>13</v>
      </c>
      <c r="B27" s="83"/>
      <c r="C27" s="84"/>
      <c r="D27" s="83"/>
      <c r="E27" s="83"/>
      <c r="F27" s="85"/>
    </row>
    <row r="28" spans="1:6" ht="28.05" customHeight="1" x14ac:dyDescent="0.2">
      <c r="A28" s="72">
        <v>14</v>
      </c>
      <c r="B28" s="83"/>
      <c r="C28" s="84"/>
      <c r="D28" s="83"/>
      <c r="E28" s="83"/>
      <c r="F28" s="85"/>
    </row>
    <row r="29" spans="1:6" ht="28.05" customHeight="1" x14ac:dyDescent="0.2">
      <c r="A29" s="72">
        <v>15</v>
      </c>
      <c r="B29" s="83"/>
      <c r="C29" s="84"/>
      <c r="D29" s="83"/>
      <c r="E29" s="83"/>
      <c r="F29" s="85"/>
    </row>
    <row r="30" spans="1:6" ht="28.05" customHeight="1" x14ac:dyDescent="0.2">
      <c r="A30" s="72">
        <v>16</v>
      </c>
      <c r="B30" s="83"/>
      <c r="C30" s="84"/>
      <c r="D30" s="83"/>
      <c r="E30" s="83"/>
      <c r="F30" s="85"/>
    </row>
    <row r="31" spans="1:6" ht="28.05" customHeight="1" x14ac:dyDescent="0.2">
      <c r="A31" s="72">
        <v>17</v>
      </c>
      <c r="B31" s="83"/>
      <c r="C31" s="84"/>
      <c r="D31" s="83"/>
      <c r="E31" s="83"/>
      <c r="F31" s="85"/>
    </row>
    <row r="32" spans="1:6" ht="28.05" customHeight="1" x14ac:dyDescent="0.2">
      <c r="A32" s="72">
        <v>18</v>
      </c>
      <c r="B32" s="83"/>
      <c r="C32" s="84"/>
      <c r="D32" s="83"/>
      <c r="E32" s="83"/>
      <c r="F32" s="85"/>
    </row>
    <row r="33" spans="2:6" ht="9.75" customHeight="1" x14ac:dyDescent="0.2"/>
    <row r="34" spans="2:6" ht="28.05" customHeight="1" x14ac:dyDescent="0.2">
      <c r="D34" s="73" t="s">
        <v>19</v>
      </c>
      <c r="E34" s="73"/>
      <c r="F34" s="74"/>
    </row>
    <row r="35" spans="2:6" ht="28.05" customHeight="1" x14ac:dyDescent="0.2">
      <c r="D35" s="75" t="s">
        <v>20</v>
      </c>
      <c r="E35" s="69"/>
      <c r="F35" s="81"/>
    </row>
    <row r="36" spans="2:6" ht="28.05" customHeight="1" x14ac:dyDescent="0.2">
      <c r="D36" s="68" t="s">
        <v>21</v>
      </c>
      <c r="E36" s="69"/>
      <c r="F36" s="81"/>
    </row>
    <row r="37" spans="2:6" ht="28.05" customHeight="1" x14ac:dyDescent="0.2">
      <c r="D37" s="68" t="s">
        <v>22</v>
      </c>
      <c r="E37" s="69"/>
      <c r="F37" s="81"/>
    </row>
    <row r="38" spans="2:6" ht="28.05" customHeight="1" x14ac:dyDescent="0.2">
      <c r="D38" s="68" t="s">
        <v>23</v>
      </c>
      <c r="E38" s="69"/>
      <c r="F38" s="82"/>
    </row>
    <row r="39" spans="2:6" ht="28.05" customHeight="1" x14ac:dyDescent="0.35">
      <c r="B39" s="76" t="s">
        <v>24</v>
      </c>
      <c r="C39" s="77"/>
      <c r="D39" s="106"/>
      <c r="E39" s="106"/>
      <c r="F39" s="106"/>
    </row>
    <row r="40" spans="2:6" ht="28.05" customHeight="1" x14ac:dyDescent="0.2">
      <c r="B40" s="104" t="s">
        <v>25</v>
      </c>
      <c r="C40" s="78"/>
      <c r="D40" s="78"/>
      <c r="E40" s="78"/>
      <c r="F40" s="79"/>
    </row>
    <row r="41" spans="2:6" ht="28.05" customHeight="1" x14ac:dyDescent="0.2">
      <c r="B41" s="80" t="s">
        <v>26</v>
      </c>
    </row>
    <row r="42" spans="2:6" ht="28.05" customHeight="1" x14ac:dyDescent="0.2">
      <c r="B42" s="80" t="s">
        <v>27</v>
      </c>
    </row>
    <row r="43" spans="2:6" ht="28.05" customHeight="1" x14ac:dyDescent="0.2">
      <c r="B43" s="80"/>
    </row>
  </sheetData>
  <sheetProtection algorithmName="SHA-512" hashValue="uvqX0yOIq/5+mixfhQJMy0C7u7O8OydzPd/LLTHiSkUIa7ChQvpm/xE/dRrMm2CUqkJGSE4/7Fa094rcxHqEvg==" saltValue="hQV9S26WiVM3nvUkSIuKFg==" spinCount="100000" sheet="1" objects="1" scenarios="1"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xr:uid="{00000000-0002-0000-0000-000000000000}">
      <formula1>"６人女子,６人男子"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0"/>
  <sheetViews>
    <sheetView showGridLines="0" view="pageBreakPreview" zoomScale="75" workbookViewId="0">
      <selection activeCell="F1" sqref="F1"/>
    </sheetView>
  </sheetViews>
  <sheetFormatPr defaultColWidth="8.88671875" defaultRowHeight="16.8" x14ac:dyDescent="0.2"/>
  <cols>
    <col min="1" max="4" width="8.88671875" style="7"/>
    <col min="5" max="5" width="4.109375" style="7" customWidth="1"/>
    <col min="6" max="6" width="8.88671875" style="7"/>
    <col min="7" max="7" width="6.6640625" style="7" customWidth="1"/>
    <col min="8" max="8" width="12.6640625" style="7" customWidth="1"/>
    <col min="9" max="10" width="7.6640625" style="7" customWidth="1"/>
    <col min="11" max="11" width="3.6640625" style="7" customWidth="1"/>
    <col min="12" max="16384" width="8.88671875" style="7"/>
  </cols>
  <sheetData>
    <row r="1" spans="1:12" ht="27" x14ac:dyDescent="0.2">
      <c r="A1" s="114" t="s">
        <v>28</v>
      </c>
      <c r="B1" s="114"/>
      <c r="C1" s="114"/>
      <c r="D1" s="114"/>
      <c r="F1" s="8" t="s">
        <v>29</v>
      </c>
      <c r="G1" s="9"/>
      <c r="H1" s="9"/>
      <c r="I1" s="9"/>
      <c r="J1" s="9"/>
    </row>
    <row r="2" spans="1:12" ht="27" x14ac:dyDescent="0.2">
      <c r="A2" s="114"/>
      <c r="B2" s="114"/>
      <c r="C2" s="114"/>
      <c r="D2" s="114"/>
      <c r="F2" s="8" t="s">
        <v>30</v>
      </c>
      <c r="G2" s="9"/>
      <c r="H2" s="9"/>
      <c r="I2" s="9"/>
      <c r="J2" s="9"/>
    </row>
    <row r="3" spans="1:12" ht="15" customHeight="1" x14ac:dyDescent="0.2">
      <c r="A3" s="10"/>
      <c r="F3" s="11"/>
      <c r="J3" s="11" t="s">
        <v>31</v>
      </c>
    </row>
    <row r="4" spans="1:12" ht="18" customHeight="1" x14ac:dyDescent="0.2">
      <c r="A4" s="12"/>
      <c r="B4" s="13"/>
      <c r="C4" s="13"/>
      <c r="D4" s="14"/>
      <c r="F4" s="115" t="s">
        <v>32</v>
      </c>
      <c r="G4" s="116"/>
      <c r="H4" s="116"/>
      <c r="I4" s="116"/>
      <c r="J4" s="117"/>
    </row>
    <row r="5" spans="1:12" ht="30" customHeight="1" thickBot="1" x14ac:dyDescent="0.25">
      <c r="A5" s="15" t="s">
        <v>29</v>
      </c>
      <c r="B5" s="9"/>
      <c r="C5" s="9"/>
      <c r="D5" s="16"/>
      <c r="F5" s="122" t="str">
        <f>IF(大会参加申込用紙!C11="","",大会参加申込用紙!C11)</f>
        <v/>
      </c>
      <c r="G5" s="123"/>
      <c r="H5" s="123"/>
      <c r="I5" s="123"/>
      <c r="J5" s="124"/>
      <c r="L5" s="7" t="s">
        <v>33</v>
      </c>
    </row>
    <row r="6" spans="1:12" ht="27" customHeight="1" thickTop="1" x14ac:dyDescent="0.2">
      <c r="A6" s="15"/>
      <c r="B6" s="9"/>
      <c r="C6" s="9"/>
      <c r="D6" s="16"/>
      <c r="F6" s="118" t="s">
        <v>34</v>
      </c>
      <c r="G6" s="119"/>
      <c r="H6" s="125" t="str">
        <f>IF(大会参加申込用紙!C12="","",大会参加申込用紙!C12)</f>
        <v/>
      </c>
      <c r="I6" s="126"/>
      <c r="J6" s="127"/>
      <c r="L6" s="7" t="s">
        <v>33</v>
      </c>
    </row>
    <row r="7" spans="1:12" ht="27" customHeight="1" x14ac:dyDescent="0.2">
      <c r="A7" s="15" t="s">
        <v>30</v>
      </c>
      <c r="B7" s="9"/>
      <c r="C7" s="9"/>
      <c r="D7" s="16"/>
      <c r="F7" s="120" t="s">
        <v>11</v>
      </c>
      <c r="G7" s="121"/>
      <c r="H7" s="111" t="str">
        <f>IF(大会参加申込用紙!C13="","",大会参加申込用紙!C13)</f>
        <v/>
      </c>
      <c r="I7" s="112"/>
      <c r="J7" s="113"/>
      <c r="L7" s="7" t="s">
        <v>33</v>
      </c>
    </row>
    <row r="8" spans="1:12" ht="27" customHeight="1" x14ac:dyDescent="0.2">
      <c r="A8" s="17"/>
      <c r="B8" s="18"/>
      <c r="C8" s="18"/>
      <c r="D8" s="19"/>
      <c r="F8" s="120" t="s">
        <v>10</v>
      </c>
      <c r="G8" s="121"/>
      <c r="H8" s="111" t="str">
        <f>IF(大会参加申込用紙!F12="","",大会参加申込用紙!F12)</f>
        <v/>
      </c>
      <c r="I8" s="112"/>
      <c r="J8" s="113"/>
      <c r="L8" s="7" t="s">
        <v>33</v>
      </c>
    </row>
    <row r="9" spans="1:12" ht="27" customHeight="1" x14ac:dyDescent="0.2">
      <c r="A9" s="20"/>
      <c r="F9" s="120" t="s">
        <v>35</v>
      </c>
      <c r="G9" s="121"/>
      <c r="H9" s="111" t="str">
        <f>IF(大会参加申込用紙!F13="","",大会参加申込用紙!F13)</f>
        <v/>
      </c>
      <c r="I9" s="112"/>
      <c r="J9" s="113"/>
      <c r="L9" s="7" t="s">
        <v>33</v>
      </c>
    </row>
    <row r="10" spans="1:12" ht="20.25" customHeight="1" thickBot="1" x14ac:dyDescent="0.25">
      <c r="A10" s="20"/>
      <c r="F10" s="5" t="s">
        <v>14</v>
      </c>
      <c r="G10" s="132" t="s">
        <v>36</v>
      </c>
      <c r="H10" s="133"/>
      <c r="I10" s="6" t="s">
        <v>37</v>
      </c>
      <c r="J10" s="6" t="s">
        <v>38</v>
      </c>
    </row>
    <row r="11" spans="1:12" ht="27" customHeight="1" thickTop="1" x14ac:dyDescent="0.2">
      <c r="A11" s="136" t="s">
        <v>39</v>
      </c>
      <c r="B11" s="136"/>
      <c r="C11" s="136"/>
      <c r="D11" s="136"/>
      <c r="F11" s="23" t="str">
        <f>IF(大会参加申込用紙!B15="","",大会参加申込用紙!B15)</f>
        <v/>
      </c>
      <c r="G11" s="130" t="str">
        <f>IF(大会参加申込用紙!C15="","",大会参加申込用紙!C15)</f>
        <v/>
      </c>
      <c r="H11" s="131"/>
      <c r="I11" s="24" t="str">
        <f>IF(大会参加申込用紙!D15="","",大会参加申込用紙!D15)</f>
        <v/>
      </c>
      <c r="J11" s="24" t="str">
        <f>IF(大会参加申込用紙!E15="","",大会参加申込用紙!E15)</f>
        <v/>
      </c>
      <c r="L11" s="7" t="s">
        <v>33</v>
      </c>
    </row>
    <row r="12" spans="1:12" ht="27" customHeight="1" x14ac:dyDescent="0.2">
      <c r="A12" s="136"/>
      <c r="B12" s="136"/>
      <c r="C12" s="136"/>
      <c r="D12" s="136"/>
      <c r="F12" s="23" t="str">
        <f>IF(大会参加申込用紙!B16="","",大会参加申込用紙!B16)</f>
        <v/>
      </c>
      <c r="G12" s="128" t="str">
        <f>IF(大会参加申込用紙!C16="","",大会参加申込用紙!C16)</f>
        <v/>
      </c>
      <c r="H12" s="129"/>
      <c r="I12" s="24" t="str">
        <f>IF(大会参加申込用紙!D16="","",大会参加申込用紙!D16)</f>
        <v/>
      </c>
      <c r="J12" s="24" t="str">
        <f>IF(大会参加申込用紙!E16="","",大会参加申込用紙!E16)</f>
        <v/>
      </c>
      <c r="L12" s="7" t="s">
        <v>33</v>
      </c>
    </row>
    <row r="13" spans="1:12" ht="27" customHeight="1" x14ac:dyDescent="0.2">
      <c r="A13" s="136"/>
      <c r="B13" s="136"/>
      <c r="C13" s="136"/>
      <c r="D13" s="136"/>
      <c r="F13" s="23" t="str">
        <f>IF(大会参加申込用紙!B17="","",大会参加申込用紙!B17)</f>
        <v/>
      </c>
      <c r="G13" s="128" t="str">
        <f>IF(大会参加申込用紙!C17="","",大会参加申込用紙!C17)</f>
        <v/>
      </c>
      <c r="H13" s="129"/>
      <c r="I13" s="24" t="str">
        <f>IF(大会参加申込用紙!D17="","",大会参加申込用紙!D17)</f>
        <v/>
      </c>
      <c r="J13" s="24" t="str">
        <f>IF(大会参加申込用紙!E17="","",大会参加申込用紙!E17)</f>
        <v/>
      </c>
      <c r="L13" s="7" t="s">
        <v>33</v>
      </c>
    </row>
    <row r="14" spans="1:12" ht="27" customHeight="1" x14ac:dyDescent="0.2">
      <c r="A14" s="136"/>
      <c r="B14" s="136"/>
      <c r="C14" s="136"/>
      <c r="D14" s="136"/>
      <c r="F14" s="23" t="str">
        <f>IF(大会参加申込用紙!B18="","",大会参加申込用紙!B18)</f>
        <v/>
      </c>
      <c r="G14" s="128" t="str">
        <f>IF(大会参加申込用紙!C18="","",大会参加申込用紙!C18)</f>
        <v/>
      </c>
      <c r="H14" s="129"/>
      <c r="I14" s="24" t="str">
        <f>IF(大会参加申込用紙!D18="","",大会参加申込用紙!D18)</f>
        <v/>
      </c>
      <c r="J14" s="24" t="str">
        <f>IF(大会参加申込用紙!E18="","",大会参加申込用紙!E18)</f>
        <v/>
      </c>
      <c r="L14" s="7" t="s">
        <v>33</v>
      </c>
    </row>
    <row r="15" spans="1:12" ht="27" customHeight="1" x14ac:dyDescent="0.2">
      <c r="A15" s="136"/>
      <c r="B15" s="136"/>
      <c r="C15" s="136"/>
      <c r="D15" s="136"/>
      <c r="F15" s="23" t="str">
        <f>IF(大会参加申込用紙!B19="","",大会参加申込用紙!B19)</f>
        <v/>
      </c>
      <c r="G15" s="128" t="str">
        <f>IF(大会参加申込用紙!C19="","",大会参加申込用紙!C19)</f>
        <v/>
      </c>
      <c r="H15" s="129"/>
      <c r="I15" s="24" t="str">
        <f>IF(大会参加申込用紙!D19="","",大会参加申込用紙!D19)</f>
        <v/>
      </c>
      <c r="J15" s="24" t="str">
        <f>IF(大会参加申込用紙!E19="","",大会参加申込用紙!E19)</f>
        <v/>
      </c>
      <c r="L15" s="7" t="s">
        <v>33</v>
      </c>
    </row>
    <row r="16" spans="1:12" ht="27" customHeight="1" x14ac:dyDescent="0.2">
      <c r="A16" s="136"/>
      <c r="B16" s="136"/>
      <c r="C16" s="136"/>
      <c r="D16" s="136"/>
      <c r="F16" s="23" t="str">
        <f>IF(大会参加申込用紙!B20="","",大会参加申込用紙!B20)</f>
        <v/>
      </c>
      <c r="G16" s="128" t="str">
        <f>IF(大会参加申込用紙!C20="","",大会参加申込用紙!C20)</f>
        <v/>
      </c>
      <c r="H16" s="129"/>
      <c r="I16" s="24" t="str">
        <f>IF(大会参加申込用紙!D20="","",大会参加申込用紙!D20)</f>
        <v/>
      </c>
      <c r="J16" s="24" t="str">
        <f>IF(大会参加申込用紙!E20="","",大会参加申込用紙!E20)</f>
        <v/>
      </c>
      <c r="L16" s="7" t="s">
        <v>33</v>
      </c>
    </row>
    <row r="17" spans="1:12" ht="27" customHeight="1" x14ac:dyDescent="0.2">
      <c r="A17" s="136"/>
      <c r="B17" s="136"/>
      <c r="C17" s="136"/>
      <c r="D17" s="136"/>
      <c r="F17" s="23" t="str">
        <f>IF(大会参加申込用紙!B21="","",大会参加申込用紙!B21)</f>
        <v/>
      </c>
      <c r="G17" s="128" t="str">
        <f>IF(大会参加申込用紙!C21="","",大会参加申込用紙!C21)</f>
        <v/>
      </c>
      <c r="H17" s="129"/>
      <c r="I17" s="24" t="str">
        <f>IF(大会参加申込用紙!D21="","",大会参加申込用紙!D21)</f>
        <v/>
      </c>
      <c r="J17" s="24" t="str">
        <f>IF(大会参加申込用紙!E21="","",大会参加申込用紙!E21)</f>
        <v/>
      </c>
      <c r="L17" s="7" t="s">
        <v>33</v>
      </c>
    </row>
    <row r="18" spans="1:12" ht="27" customHeight="1" x14ac:dyDescent="0.2">
      <c r="A18" s="136"/>
      <c r="B18" s="136"/>
      <c r="C18" s="136"/>
      <c r="D18" s="136"/>
      <c r="F18" s="23" t="str">
        <f>IF(大会参加申込用紙!B22="","",大会参加申込用紙!B22)</f>
        <v/>
      </c>
      <c r="G18" s="128" t="str">
        <f>IF(大会参加申込用紙!C22="","",大会参加申込用紙!C22)</f>
        <v/>
      </c>
      <c r="H18" s="129"/>
      <c r="I18" s="24" t="str">
        <f>IF(大会参加申込用紙!D22="","",大会参加申込用紙!D22)</f>
        <v/>
      </c>
      <c r="J18" s="24" t="str">
        <f>IF(大会参加申込用紙!E22="","",大会参加申込用紙!E22)</f>
        <v/>
      </c>
      <c r="L18" s="7" t="s">
        <v>33</v>
      </c>
    </row>
    <row r="19" spans="1:12" ht="27" customHeight="1" x14ac:dyDescent="0.2">
      <c r="A19" s="136"/>
      <c r="B19" s="136"/>
      <c r="C19" s="136"/>
      <c r="D19" s="136"/>
      <c r="F19" s="23" t="str">
        <f>IF(大会参加申込用紙!B23="","",大会参加申込用紙!B23)</f>
        <v/>
      </c>
      <c r="G19" s="128" t="str">
        <f>IF(大会参加申込用紙!C23="","",大会参加申込用紙!C23)</f>
        <v/>
      </c>
      <c r="H19" s="129"/>
      <c r="I19" s="24" t="str">
        <f>IF(大会参加申込用紙!D23="","",大会参加申込用紙!D23)</f>
        <v/>
      </c>
      <c r="J19" s="24" t="str">
        <f>IF(大会参加申込用紙!E23="","",大会参加申込用紙!E23)</f>
        <v/>
      </c>
      <c r="L19" s="7" t="s">
        <v>33</v>
      </c>
    </row>
    <row r="20" spans="1:12" ht="27" customHeight="1" x14ac:dyDescent="0.2">
      <c r="A20" s="136"/>
      <c r="B20" s="136"/>
      <c r="C20" s="136"/>
      <c r="D20" s="136"/>
      <c r="F20" s="23" t="str">
        <f>IF(大会参加申込用紙!B24="","",大会参加申込用紙!B24)</f>
        <v/>
      </c>
      <c r="G20" s="128" t="str">
        <f>IF(大会参加申込用紙!C24="","",大会参加申込用紙!C24)</f>
        <v/>
      </c>
      <c r="H20" s="129"/>
      <c r="I20" s="24" t="str">
        <f>IF(大会参加申込用紙!D24="","",大会参加申込用紙!D24)</f>
        <v/>
      </c>
      <c r="J20" s="24" t="str">
        <f>IF(大会参加申込用紙!E24="","",大会参加申込用紙!E24)</f>
        <v/>
      </c>
      <c r="L20" s="7" t="s">
        <v>33</v>
      </c>
    </row>
    <row r="21" spans="1:12" ht="27" customHeight="1" x14ac:dyDescent="0.2">
      <c r="A21" s="136"/>
      <c r="B21" s="136"/>
      <c r="C21" s="136"/>
      <c r="D21" s="136"/>
      <c r="F21" s="23" t="str">
        <f>IF(大会参加申込用紙!B25="","",大会参加申込用紙!B25)</f>
        <v/>
      </c>
      <c r="G21" s="128" t="str">
        <f>IF(大会参加申込用紙!C25="","",大会参加申込用紙!C25)</f>
        <v/>
      </c>
      <c r="H21" s="129"/>
      <c r="I21" s="24" t="str">
        <f>IF(大会参加申込用紙!D25="","",大会参加申込用紙!D25)</f>
        <v/>
      </c>
      <c r="J21" s="24" t="str">
        <f>IF(大会参加申込用紙!E25="","",大会参加申込用紙!E25)</f>
        <v/>
      </c>
      <c r="L21" s="7" t="s">
        <v>33</v>
      </c>
    </row>
    <row r="22" spans="1:12" ht="27" customHeight="1" x14ac:dyDescent="0.2">
      <c r="A22" s="136"/>
      <c r="B22" s="136"/>
      <c r="C22" s="136"/>
      <c r="D22" s="136"/>
      <c r="F22" s="23" t="str">
        <f>IF(大会参加申込用紙!B26="","",大会参加申込用紙!B26)</f>
        <v/>
      </c>
      <c r="G22" s="128" t="str">
        <f>IF(大会参加申込用紙!C26="","",大会参加申込用紙!C26)</f>
        <v/>
      </c>
      <c r="H22" s="129"/>
      <c r="I22" s="24" t="str">
        <f>IF(大会参加申込用紙!D26="","",大会参加申込用紙!D26)</f>
        <v/>
      </c>
      <c r="J22" s="24" t="str">
        <f>IF(大会参加申込用紙!E26="","",大会参加申込用紙!E26)</f>
        <v/>
      </c>
      <c r="L22" s="7" t="s">
        <v>33</v>
      </c>
    </row>
    <row r="23" spans="1:12" ht="27" customHeight="1" x14ac:dyDescent="0.2">
      <c r="A23" s="136"/>
      <c r="B23" s="136"/>
      <c r="C23" s="136"/>
      <c r="D23" s="136"/>
      <c r="F23" s="23" t="str">
        <f>IF(大会参加申込用紙!B27="","",大会参加申込用紙!B27)</f>
        <v/>
      </c>
      <c r="G23" s="128" t="str">
        <f>IF(大会参加申込用紙!C27="","",大会参加申込用紙!C27)</f>
        <v/>
      </c>
      <c r="H23" s="129"/>
      <c r="I23" s="24" t="str">
        <f>IF(大会参加申込用紙!D27="","",大会参加申込用紙!D27)</f>
        <v/>
      </c>
      <c r="J23" s="24" t="str">
        <f>IF(大会参加申込用紙!E27="","",大会参加申込用紙!E27)</f>
        <v/>
      </c>
      <c r="L23" s="7" t="s">
        <v>33</v>
      </c>
    </row>
    <row r="24" spans="1:12" ht="27" customHeight="1" x14ac:dyDescent="0.2">
      <c r="A24" s="136"/>
      <c r="B24" s="136"/>
      <c r="C24" s="136"/>
      <c r="D24" s="136"/>
      <c r="F24" s="23" t="str">
        <f>IF(大会参加申込用紙!B28="","",大会参加申込用紙!B28)</f>
        <v/>
      </c>
      <c r="G24" s="128" t="str">
        <f>IF(大会参加申込用紙!C28="","",大会参加申込用紙!C28)</f>
        <v/>
      </c>
      <c r="H24" s="129"/>
      <c r="I24" s="24" t="str">
        <f>IF(大会参加申込用紙!D28="","",大会参加申込用紙!D28)</f>
        <v/>
      </c>
      <c r="J24" s="24" t="str">
        <f>IF(大会参加申込用紙!E28="","",大会参加申込用紙!E28)</f>
        <v/>
      </c>
      <c r="L24" s="7" t="s">
        <v>33</v>
      </c>
    </row>
    <row r="25" spans="1:12" ht="27" customHeight="1" x14ac:dyDescent="0.2">
      <c r="A25" s="136"/>
      <c r="B25" s="136"/>
      <c r="C25" s="136"/>
      <c r="D25" s="136"/>
      <c r="F25" s="23" t="str">
        <f>IF(大会参加申込用紙!B29="","",大会参加申込用紙!B29)</f>
        <v/>
      </c>
      <c r="G25" s="128" t="str">
        <f>IF(大会参加申込用紙!C29="","",大会参加申込用紙!C29)</f>
        <v/>
      </c>
      <c r="H25" s="129"/>
      <c r="I25" s="24" t="str">
        <f>IF(大会参加申込用紙!D29="","",大会参加申込用紙!D29)</f>
        <v/>
      </c>
      <c r="J25" s="24" t="str">
        <f>IF(大会参加申込用紙!E29="","",大会参加申込用紙!E29)</f>
        <v/>
      </c>
      <c r="L25" s="7" t="s">
        <v>33</v>
      </c>
    </row>
    <row r="26" spans="1:12" ht="27" customHeight="1" x14ac:dyDescent="0.2">
      <c r="A26" s="136"/>
      <c r="B26" s="136"/>
      <c r="C26" s="136"/>
      <c r="D26" s="136"/>
      <c r="F26" s="23" t="str">
        <f>IF(大会参加申込用紙!B30="","",大会参加申込用紙!B30)</f>
        <v/>
      </c>
      <c r="G26" s="128" t="str">
        <f>IF(大会参加申込用紙!C30="","",大会参加申込用紙!C30)</f>
        <v/>
      </c>
      <c r="H26" s="129"/>
      <c r="I26" s="24" t="str">
        <f>IF(大会参加申込用紙!D30="","",大会参加申込用紙!D30)</f>
        <v/>
      </c>
      <c r="J26" s="24" t="str">
        <f>IF(大会参加申込用紙!E30="","",大会参加申込用紙!E30)</f>
        <v/>
      </c>
      <c r="L26" s="7" t="s">
        <v>33</v>
      </c>
    </row>
    <row r="27" spans="1:12" ht="27" customHeight="1" x14ac:dyDescent="0.2">
      <c r="A27" s="110" t="s">
        <v>40</v>
      </c>
      <c r="B27" s="110"/>
      <c r="C27" s="90"/>
      <c r="D27" s="90"/>
      <c r="F27" s="23" t="str">
        <f>IF(大会参加申込用紙!B31="","",大会参加申込用紙!B31)</f>
        <v/>
      </c>
      <c r="G27" s="128" t="str">
        <f>IF(大会参加申込用紙!C31="","",大会参加申込用紙!C31)</f>
        <v/>
      </c>
      <c r="H27" s="129"/>
      <c r="I27" s="24" t="str">
        <f>IF(大会参加申込用紙!D31="","",大会参加申込用紙!D31)</f>
        <v/>
      </c>
      <c r="J27" s="24" t="str">
        <f>IF(大会参加申込用紙!E31="","",大会参加申込用紙!E31)</f>
        <v/>
      </c>
      <c r="L27" s="7" t="s">
        <v>33</v>
      </c>
    </row>
    <row r="28" spans="1:12" ht="27" customHeight="1" x14ac:dyDescent="0.2">
      <c r="A28" s="93" t="s">
        <v>41</v>
      </c>
      <c r="B28" s="93" t="s">
        <v>42</v>
      </c>
      <c r="C28" s="91"/>
      <c r="D28" s="91"/>
      <c r="F28" s="23" t="str">
        <f>IF(大会参加申込用紙!B32="","",大会参加申込用紙!B32)</f>
        <v/>
      </c>
      <c r="G28" s="128" t="str">
        <f>IF(大会参加申込用紙!C32="","",大会参加申込用紙!C32)</f>
        <v/>
      </c>
      <c r="H28" s="129"/>
      <c r="I28" s="24" t="str">
        <f>IF(大会参加申込用紙!D32="","",大会参加申込用紙!D32)</f>
        <v/>
      </c>
      <c r="J28" s="24" t="str">
        <f>IF(大会参加申込用紙!E32="","",大会参加申込用紙!E32)</f>
        <v/>
      </c>
      <c r="L28" s="7" t="s">
        <v>33</v>
      </c>
    </row>
    <row r="29" spans="1:12" ht="36.75" customHeight="1" x14ac:dyDescent="0.2">
      <c r="A29" s="94" t="str">
        <f>IF(大会参加申込用紙!$F$9 = "６人男子","◯","")</f>
        <v/>
      </c>
      <c r="B29" s="94" t="str">
        <f>IF(大会参加申込用紙!$F$9 = "６人女子","◯","")</f>
        <v/>
      </c>
      <c r="C29" s="92"/>
      <c r="D29" s="92"/>
      <c r="E29" s="134"/>
      <c r="F29" s="134"/>
      <c r="G29" s="134"/>
      <c r="H29" s="135"/>
      <c r="I29" s="135"/>
      <c r="J29" s="135"/>
    </row>
    <row r="30" spans="1:12" ht="34.799999999999997" x14ac:dyDescent="0.2">
      <c r="A30" s="20"/>
      <c r="F30" s="21"/>
    </row>
    <row r="60" spans="1:1" x14ac:dyDescent="0.2">
      <c r="A60" s="22"/>
    </row>
  </sheetData>
  <sheetProtection algorithmName="SHA-512" hashValue="zbeukWTzolDLtnxqxcmPcH5pm5oGefmQuc2l15kDt2SmS9UKH1rtHd9r6K2R2iOwlfmKr8tlZgg6pUA+TTru4Q==" saltValue="WyqruJdP4tqnIA6vgZ+uPw==" spinCount="100000" sheet="1" objects="1" scenarios="1" selectLockedCells="1" selectUnlockedCells="1"/>
  <mergeCells count="34">
    <mergeCell ref="A11:D26"/>
    <mergeCell ref="G13:H13"/>
    <mergeCell ref="G22:H22"/>
    <mergeCell ref="G23:H23"/>
    <mergeCell ref="G24:H24"/>
    <mergeCell ref="G25:H25"/>
    <mergeCell ref="G18:H18"/>
    <mergeCell ref="G19:H19"/>
    <mergeCell ref="G20:H20"/>
    <mergeCell ref="G21:H21"/>
    <mergeCell ref="G12:H12"/>
    <mergeCell ref="F9:G9"/>
    <mergeCell ref="G10:H10"/>
    <mergeCell ref="G26:H26"/>
    <mergeCell ref="E29:G29"/>
    <mergeCell ref="G27:H27"/>
    <mergeCell ref="G28:H28"/>
    <mergeCell ref="H29:J29"/>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F715-186C-4A64-B1F8-1809B2713698}">
  <dimension ref="A1:I36"/>
  <sheetViews>
    <sheetView showGridLines="0" view="pageBreakPreview" topLeftCell="A17" zoomScaleNormal="60" zoomScaleSheetLayoutView="100" zoomScalePageLayoutView="60" workbookViewId="0">
      <selection activeCell="G9" sqref="G9"/>
    </sheetView>
  </sheetViews>
  <sheetFormatPr defaultColWidth="8.88671875" defaultRowHeight="15" x14ac:dyDescent="0.2"/>
  <cols>
    <col min="1" max="1" width="3.6640625" style="43" customWidth="1"/>
    <col min="2" max="3" width="7.6640625" style="43" customWidth="1"/>
    <col min="4" max="8" width="13.6640625" style="43" customWidth="1"/>
    <col min="9" max="9" width="4.33203125" style="43" customWidth="1"/>
    <col min="10" max="16384" width="8.88671875" style="43"/>
  </cols>
  <sheetData>
    <row r="1" spans="1:9" ht="22.8" x14ac:dyDescent="0.2">
      <c r="A1" s="40" t="str">
        <f>LEFT(大会参加申込用紙!A6,19)</f>
        <v>第41回 北海道クラブバレーボール連盟</v>
      </c>
      <c r="B1" s="41"/>
      <c r="C1" s="41"/>
      <c r="D1" s="41"/>
      <c r="E1" s="42"/>
      <c r="F1" s="42"/>
      <c r="G1" s="42"/>
      <c r="H1" s="42"/>
      <c r="I1" s="42"/>
    </row>
    <row r="2" spans="1:9" ht="15" customHeight="1" x14ac:dyDescent="0.2">
      <c r="A2" s="44" t="str">
        <f>MID(大会参加申込用紙!A6,20,30)</f>
        <v xml:space="preserve"> 会長杯争奪選手権大会 参加申込書</v>
      </c>
      <c r="B2" s="45"/>
      <c r="C2" s="45"/>
      <c r="D2" s="45"/>
      <c r="E2" s="46"/>
      <c r="F2" s="46"/>
      <c r="G2" s="46"/>
      <c r="H2" s="46"/>
      <c r="I2" s="46"/>
    </row>
    <row r="3" spans="1:9" ht="6.75" customHeight="1" x14ac:dyDescent="0.2">
      <c r="B3" s="47"/>
      <c r="C3" s="47"/>
      <c r="D3" s="47"/>
    </row>
    <row r="4" spans="1:9" ht="31.8" x14ac:dyDescent="0.2">
      <c r="A4" s="45" t="s">
        <v>43</v>
      </c>
      <c r="B4" s="46"/>
      <c r="C4" s="46"/>
      <c r="D4" s="46"/>
      <c r="E4" s="46"/>
      <c r="F4" s="46"/>
      <c r="G4" s="46"/>
      <c r="H4" s="46"/>
      <c r="I4" s="46"/>
    </row>
    <row r="5" spans="1:9" ht="4.5" customHeight="1" x14ac:dyDescent="0.2">
      <c r="B5" s="47"/>
      <c r="C5" s="47"/>
      <c r="D5" s="47"/>
    </row>
    <row r="6" spans="1:9" ht="18" customHeight="1" x14ac:dyDescent="0.2">
      <c r="A6" s="48"/>
      <c r="D6" s="49" t="s">
        <v>44</v>
      </c>
      <c r="E6" s="50" t="s">
        <v>45</v>
      </c>
      <c r="F6" s="50" t="s">
        <v>46</v>
      </c>
      <c r="G6" s="51" t="s">
        <v>47</v>
      </c>
      <c r="I6" s="50"/>
    </row>
    <row r="7" spans="1:9" ht="11.25" customHeight="1" x14ac:dyDescent="0.2">
      <c r="B7" s="47"/>
      <c r="C7" s="47"/>
      <c r="D7" s="47"/>
    </row>
    <row r="8" spans="1:9" ht="24" customHeight="1" x14ac:dyDescent="0.2">
      <c r="B8" s="52" t="s">
        <v>48</v>
      </c>
      <c r="C8" s="52"/>
      <c r="D8" s="52"/>
      <c r="E8" s="46"/>
      <c r="F8" s="46"/>
      <c r="G8" s="46"/>
      <c r="H8" s="46"/>
    </row>
    <row r="9" spans="1:9" ht="12.75" customHeight="1" x14ac:dyDescent="0.2">
      <c r="B9" s="53"/>
      <c r="C9" s="53"/>
      <c r="D9" s="53"/>
    </row>
    <row r="10" spans="1:9" ht="24" customHeight="1" x14ac:dyDescent="0.2">
      <c r="B10" s="54" t="s">
        <v>49</v>
      </c>
      <c r="C10" s="54"/>
      <c r="D10" s="164" t="str">
        <f>計算式有りプログラム掲載用選手名簿!F5</f>
        <v/>
      </c>
      <c r="E10" s="164"/>
      <c r="F10" s="165" t="s">
        <v>50</v>
      </c>
      <c r="G10" s="165"/>
      <c r="H10" s="55"/>
    </row>
    <row r="11" spans="1:9" ht="15" customHeight="1" x14ac:dyDescent="0.2">
      <c r="B11" s="56"/>
      <c r="C11" s="56"/>
      <c r="D11" s="56"/>
    </row>
    <row r="12" spans="1:9" ht="26.1" customHeight="1" thickBot="1" x14ac:dyDescent="0.25">
      <c r="B12" s="166" t="s">
        <v>51</v>
      </c>
      <c r="C12" s="167"/>
      <c r="D12" s="167"/>
      <c r="E12" s="168"/>
      <c r="F12" s="166" t="s">
        <v>52</v>
      </c>
      <c r="G12" s="167"/>
      <c r="H12" s="168"/>
    </row>
    <row r="13" spans="1:9" ht="26.1" customHeight="1" thickTop="1" x14ac:dyDescent="0.2">
      <c r="B13" s="96" t="s">
        <v>53</v>
      </c>
      <c r="C13" s="97"/>
      <c r="D13" s="145" t="str">
        <f>計算式有りプログラム掲載用選手名簿!H6</f>
        <v/>
      </c>
      <c r="E13" s="146"/>
      <c r="F13" s="57" t="s">
        <v>53</v>
      </c>
      <c r="G13" s="169"/>
      <c r="H13" s="170"/>
      <c r="I13" s="58">
        <v>1</v>
      </c>
    </row>
    <row r="14" spans="1:9" ht="26.1" customHeight="1" x14ac:dyDescent="0.2">
      <c r="B14" s="96" t="s">
        <v>11</v>
      </c>
      <c r="C14" s="97"/>
      <c r="D14" s="141" t="str">
        <f>計算式有りプログラム掲載用選手名簿!H7</f>
        <v/>
      </c>
      <c r="E14" s="142"/>
      <c r="F14" s="59" t="s">
        <v>11</v>
      </c>
      <c r="G14" s="154"/>
      <c r="H14" s="155"/>
      <c r="I14" s="58">
        <v>2</v>
      </c>
    </row>
    <row r="15" spans="1:9" ht="26.1" customHeight="1" thickBot="1" x14ac:dyDescent="0.25">
      <c r="B15" s="101" t="s">
        <v>54</v>
      </c>
      <c r="C15" s="102"/>
      <c r="D15" s="156" t="str">
        <f>計算式有りプログラム掲載用選手名簿!H8</f>
        <v/>
      </c>
      <c r="E15" s="157"/>
      <c r="F15" s="103" t="s">
        <v>54</v>
      </c>
      <c r="G15" s="158"/>
      <c r="H15" s="159"/>
      <c r="I15" s="58">
        <v>3</v>
      </c>
    </row>
    <row r="16" spans="1:9" ht="26.1" customHeight="1" thickTop="1" thickBot="1" x14ac:dyDescent="0.25">
      <c r="B16" s="139" t="s">
        <v>55</v>
      </c>
      <c r="C16" s="140"/>
      <c r="D16" s="160" t="s">
        <v>57</v>
      </c>
      <c r="E16" s="161"/>
      <c r="F16" s="100"/>
      <c r="G16" s="162"/>
      <c r="H16" s="163"/>
      <c r="I16" s="58">
        <v>5</v>
      </c>
    </row>
    <row r="17" spans="1:9" ht="26.1" customHeight="1" thickTop="1" x14ac:dyDescent="0.2">
      <c r="A17" s="43">
        <v>1</v>
      </c>
      <c r="B17" s="143" t="str">
        <f>IF(大会参加申込用紙!B15="","",IF(大会参加申込用紙!B15=主将背番号,VLOOKUP(大会参加申込用紙!B15,丸囲い数字!$A$1:$B$50,2),大会参加申込用紙!B15))</f>
        <v/>
      </c>
      <c r="C17" s="144"/>
      <c r="D17" s="145" t="str">
        <f>IF(大会参加申込用紙!C15="","",大会参加申込用紙!C15)</f>
        <v/>
      </c>
      <c r="E17" s="146"/>
      <c r="F17" s="147" t="s">
        <v>111</v>
      </c>
      <c r="G17" s="148"/>
      <c r="H17" s="149"/>
      <c r="I17" s="58">
        <v>6</v>
      </c>
    </row>
    <row r="18" spans="1:9" ht="26.1" customHeight="1" x14ac:dyDescent="0.2">
      <c r="A18" s="43">
        <v>2</v>
      </c>
      <c r="B18" s="137" t="str">
        <f>IF(大会参加申込用紙!B16="","",IF(大会参加申込用紙!B16=主将背番号,VLOOKUP(大会参加申込用紙!B16,丸囲い数字!$A$1:$B$50,2),大会参加申込用紙!B16))</f>
        <v/>
      </c>
      <c r="C18" s="138"/>
      <c r="D18" s="141" t="str">
        <f>IF(大会参加申込用紙!C16="","",大会参加申込用紙!C16)</f>
        <v/>
      </c>
      <c r="E18" s="142"/>
      <c r="F18" s="150"/>
      <c r="G18" s="148"/>
      <c r="H18" s="149"/>
      <c r="I18" s="58">
        <v>7</v>
      </c>
    </row>
    <row r="19" spans="1:9" ht="26.1" customHeight="1" x14ac:dyDescent="0.2">
      <c r="A19" s="43">
        <v>3</v>
      </c>
      <c r="B19" s="137" t="str">
        <f>IF(大会参加申込用紙!B17="","",IF(大会参加申込用紙!B17=主将背番号,VLOOKUP(大会参加申込用紙!B17,丸囲い数字!$A$1:$B$50,2),大会参加申込用紙!B17))</f>
        <v/>
      </c>
      <c r="C19" s="138"/>
      <c r="D19" s="141" t="str">
        <f>IF(大会参加申込用紙!C17="","",大会参加申込用紙!C17)</f>
        <v/>
      </c>
      <c r="E19" s="142"/>
      <c r="F19" s="150"/>
      <c r="G19" s="148"/>
      <c r="H19" s="149"/>
      <c r="I19" s="58">
        <v>8</v>
      </c>
    </row>
    <row r="20" spans="1:9" ht="26.1" customHeight="1" x14ac:dyDescent="0.2">
      <c r="A20" s="43">
        <v>4</v>
      </c>
      <c r="B20" s="137" t="str">
        <f>IF(大会参加申込用紙!B18="","",IF(大会参加申込用紙!B18=主将背番号,VLOOKUP(大会参加申込用紙!B18,丸囲い数字!$A$1:$B$50,2),大会参加申込用紙!B18))</f>
        <v/>
      </c>
      <c r="C20" s="138"/>
      <c r="D20" s="141" t="str">
        <f>IF(大会参加申込用紙!C18="","",大会参加申込用紙!C18)</f>
        <v/>
      </c>
      <c r="E20" s="142"/>
      <c r="F20" s="150"/>
      <c r="G20" s="148"/>
      <c r="H20" s="149"/>
      <c r="I20" s="58">
        <v>9</v>
      </c>
    </row>
    <row r="21" spans="1:9" ht="26.1" customHeight="1" x14ac:dyDescent="0.2">
      <c r="A21" s="43">
        <v>5</v>
      </c>
      <c r="B21" s="137" t="str">
        <f>IF(大会参加申込用紙!B19="","",IF(大会参加申込用紙!B19=主将背番号,VLOOKUP(大会参加申込用紙!B19,丸囲い数字!$A$1:$B$50,2),大会参加申込用紙!B19))</f>
        <v/>
      </c>
      <c r="C21" s="138"/>
      <c r="D21" s="141" t="str">
        <f>IF(大会参加申込用紙!C19="","",大会参加申込用紙!C19)</f>
        <v/>
      </c>
      <c r="E21" s="142"/>
      <c r="F21" s="150"/>
      <c r="G21" s="148"/>
      <c r="H21" s="149"/>
      <c r="I21" s="58">
        <v>10</v>
      </c>
    </row>
    <row r="22" spans="1:9" ht="26.1" customHeight="1" x14ac:dyDescent="0.2">
      <c r="A22" s="43">
        <v>6</v>
      </c>
      <c r="B22" s="137" t="str">
        <f>IF(大会参加申込用紙!B20="","",IF(大会参加申込用紙!B20=主将背番号,VLOOKUP(大会参加申込用紙!B20,丸囲い数字!$A$1:$B$50,2),大会参加申込用紙!B20))</f>
        <v/>
      </c>
      <c r="C22" s="138"/>
      <c r="D22" s="141" t="str">
        <f>IF(大会参加申込用紙!C20="","",大会参加申込用紙!C20)</f>
        <v/>
      </c>
      <c r="E22" s="142"/>
      <c r="F22" s="150"/>
      <c r="G22" s="148"/>
      <c r="H22" s="149"/>
      <c r="I22" s="58">
        <v>11</v>
      </c>
    </row>
    <row r="23" spans="1:9" ht="26.1" customHeight="1" x14ac:dyDescent="0.2">
      <c r="A23" s="43">
        <v>7</v>
      </c>
      <c r="B23" s="137" t="str">
        <f>IF(大会参加申込用紙!B21="","",IF(大会参加申込用紙!B21=主将背番号,VLOOKUP(大会参加申込用紙!B21,丸囲い数字!$A$1:$B$50,2),大会参加申込用紙!B21))</f>
        <v/>
      </c>
      <c r="C23" s="138"/>
      <c r="D23" s="141" t="str">
        <f>IF(大会参加申込用紙!C21="","",大会参加申込用紙!C21)</f>
        <v/>
      </c>
      <c r="E23" s="142"/>
      <c r="F23" s="150"/>
      <c r="G23" s="148"/>
      <c r="H23" s="149"/>
      <c r="I23" s="58">
        <v>12</v>
      </c>
    </row>
    <row r="24" spans="1:9" ht="26.1" customHeight="1" x14ac:dyDescent="0.2">
      <c r="A24" s="43">
        <v>8</v>
      </c>
      <c r="B24" s="137" t="str">
        <f>IF(大会参加申込用紙!B22="","",IF(大会参加申込用紙!B22=主将背番号,VLOOKUP(大会参加申込用紙!B22,丸囲い数字!$A$1:$B$50,2),大会参加申込用紙!B22))</f>
        <v/>
      </c>
      <c r="C24" s="138"/>
      <c r="D24" s="141" t="str">
        <f>IF(大会参加申込用紙!C22="","",大会参加申込用紙!C22)</f>
        <v/>
      </c>
      <c r="E24" s="142"/>
      <c r="F24" s="150"/>
      <c r="G24" s="148"/>
      <c r="H24" s="149"/>
      <c r="I24" s="58">
        <v>13</v>
      </c>
    </row>
    <row r="25" spans="1:9" ht="26.1" customHeight="1" x14ac:dyDescent="0.2">
      <c r="A25" s="43">
        <v>9</v>
      </c>
      <c r="B25" s="137" t="str">
        <f>IF(大会参加申込用紙!B23="","",IF(大会参加申込用紙!B23=主将背番号,VLOOKUP(大会参加申込用紙!B23,丸囲い数字!$A$1:$B$50,2),大会参加申込用紙!B23))</f>
        <v/>
      </c>
      <c r="C25" s="138"/>
      <c r="D25" s="141" t="str">
        <f>IF(大会参加申込用紙!C23="","",大会参加申込用紙!C23)</f>
        <v/>
      </c>
      <c r="E25" s="142"/>
      <c r="F25" s="150"/>
      <c r="G25" s="148"/>
      <c r="H25" s="149"/>
      <c r="I25" s="58">
        <v>14</v>
      </c>
    </row>
    <row r="26" spans="1:9" ht="26.1" customHeight="1" x14ac:dyDescent="0.2">
      <c r="A26" s="43">
        <v>10</v>
      </c>
      <c r="B26" s="137" t="str">
        <f>IF(大会参加申込用紙!B24="","",IF(大会参加申込用紙!B24=主将背番号,VLOOKUP(大会参加申込用紙!B24,丸囲い数字!$A$1:$B$50,2),大会参加申込用紙!B24))</f>
        <v/>
      </c>
      <c r="C26" s="138"/>
      <c r="D26" s="141" t="str">
        <f>IF(大会参加申込用紙!C24="","",大会参加申込用紙!C24)</f>
        <v/>
      </c>
      <c r="E26" s="142"/>
      <c r="F26" s="150"/>
      <c r="G26" s="148"/>
      <c r="H26" s="149"/>
      <c r="I26" s="58">
        <v>15</v>
      </c>
    </row>
    <row r="27" spans="1:9" ht="26.1" customHeight="1" x14ac:dyDescent="0.2">
      <c r="A27" s="43">
        <v>11</v>
      </c>
      <c r="B27" s="137" t="str">
        <f>IF(大会参加申込用紙!B25="","",IF(大会参加申込用紙!B25=主将背番号,VLOOKUP(大会参加申込用紙!B25,丸囲い数字!$A$1:$B$50,2),大会参加申込用紙!B25))</f>
        <v/>
      </c>
      <c r="C27" s="138"/>
      <c r="D27" s="141" t="str">
        <f>IF(大会参加申込用紙!C25="","",大会参加申込用紙!C25)</f>
        <v/>
      </c>
      <c r="E27" s="142"/>
      <c r="F27" s="150"/>
      <c r="G27" s="148"/>
      <c r="H27" s="149"/>
      <c r="I27" s="58">
        <v>16</v>
      </c>
    </row>
    <row r="28" spans="1:9" ht="26.1" customHeight="1" x14ac:dyDescent="0.2">
      <c r="A28" s="43">
        <v>12</v>
      </c>
      <c r="B28" s="137" t="str">
        <f>IF(大会参加申込用紙!B26="","",IF(大会参加申込用紙!B26=主将背番号,VLOOKUP(大会参加申込用紙!B26,丸囲い数字!$A$1:$B$50,2),大会参加申込用紙!B26))</f>
        <v/>
      </c>
      <c r="C28" s="138"/>
      <c r="D28" s="141" t="str">
        <f>IF(大会参加申込用紙!C26="","",大会参加申込用紙!C26)</f>
        <v/>
      </c>
      <c r="E28" s="142"/>
      <c r="F28" s="150"/>
      <c r="G28" s="148"/>
      <c r="H28" s="149"/>
      <c r="I28" s="58">
        <v>17</v>
      </c>
    </row>
    <row r="29" spans="1:9" ht="26.1" customHeight="1" x14ac:dyDescent="0.2">
      <c r="A29" s="43">
        <v>13</v>
      </c>
      <c r="B29" s="137" t="str">
        <f>IF(大会参加申込用紙!B27="","",IF(大会参加申込用紙!B27=主将背番号,VLOOKUP(大会参加申込用紙!B27,丸囲い数字!$A$1:$B$50,2),大会参加申込用紙!B27))</f>
        <v/>
      </c>
      <c r="C29" s="138"/>
      <c r="D29" s="141" t="str">
        <f>IF(大会参加申込用紙!C27="","",大会参加申込用紙!C27)</f>
        <v/>
      </c>
      <c r="E29" s="142"/>
      <c r="F29" s="150"/>
      <c r="G29" s="148"/>
      <c r="H29" s="149"/>
      <c r="I29" s="58">
        <v>18</v>
      </c>
    </row>
    <row r="30" spans="1:9" ht="26.1" customHeight="1" x14ac:dyDescent="0.2">
      <c r="A30" s="43">
        <v>14</v>
      </c>
      <c r="B30" s="137" t="str">
        <f>IF(大会参加申込用紙!B28="","",IF(大会参加申込用紙!B28=主将背番号,VLOOKUP(大会参加申込用紙!B28,丸囲い数字!$A$1:$B$50,2),大会参加申込用紙!B28))</f>
        <v/>
      </c>
      <c r="C30" s="138"/>
      <c r="D30" s="141" t="str">
        <f>IF(大会参加申込用紙!C28="","",大会参加申込用紙!C28)</f>
        <v/>
      </c>
      <c r="E30" s="142"/>
      <c r="F30" s="150"/>
      <c r="G30" s="148"/>
      <c r="H30" s="149"/>
      <c r="I30" s="58">
        <v>19</v>
      </c>
    </row>
    <row r="31" spans="1:9" ht="26.1" customHeight="1" x14ac:dyDescent="0.2">
      <c r="A31" s="43">
        <v>15</v>
      </c>
      <c r="B31" s="137" t="str">
        <f>IF(大会参加申込用紙!B29="","",IF(大会参加申込用紙!B29=主将背番号,VLOOKUP(大会参加申込用紙!B29,丸囲い数字!$A$1:$B$50,2),大会参加申込用紙!B29))</f>
        <v/>
      </c>
      <c r="C31" s="138"/>
      <c r="D31" s="141" t="str">
        <f>IF(大会参加申込用紙!C29="","",大会参加申込用紙!C29)</f>
        <v/>
      </c>
      <c r="E31" s="142"/>
      <c r="F31" s="150"/>
      <c r="G31" s="148"/>
      <c r="H31" s="149"/>
      <c r="I31" s="58">
        <v>20</v>
      </c>
    </row>
    <row r="32" spans="1:9" ht="26.1" customHeight="1" x14ac:dyDescent="0.2">
      <c r="A32" s="43">
        <v>16</v>
      </c>
      <c r="B32" s="137" t="str">
        <f>IF(大会参加申込用紙!B30="","",IF(大会参加申込用紙!B30=主将背番号,VLOOKUP(大会参加申込用紙!B30,丸囲い数字!$A$1:$B$50,2),大会参加申込用紙!B30))</f>
        <v/>
      </c>
      <c r="C32" s="138"/>
      <c r="D32" s="141" t="str">
        <f>IF(大会参加申込用紙!C30="","",大会参加申込用紙!C30)</f>
        <v/>
      </c>
      <c r="E32" s="142"/>
      <c r="F32" s="150"/>
      <c r="G32" s="148"/>
      <c r="H32" s="149"/>
      <c r="I32" s="58">
        <v>21</v>
      </c>
    </row>
    <row r="33" spans="1:9" ht="26.1" customHeight="1" x14ac:dyDescent="0.2">
      <c r="A33" s="43">
        <v>17</v>
      </c>
      <c r="B33" s="137" t="str">
        <f>IF(大会参加申込用紙!B31="","",IF(大会参加申込用紙!B31=主将背番号,VLOOKUP(大会参加申込用紙!B31,丸囲い数字!$A$1:$B$50,2),大会参加申込用紙!B31))</f>
        <v/>
      </c>
      <c r="C33" s="138"/>
      <c r="D33" s="141" t="str">
        <f>IF(大会参加申込用紙!C31="","",大会参加申込用紙!C31)</f>
        <v/>
      </c>
      <c r="E33" s="142"/>
      <c r="F33" s="150"/>
      <c r="G33" s="148"/>
      <c r="H33" s="149"/>
      <c r="I33" s="58">
        <v>22</v>
      </c>
    </row>
    <row r="34" spans="1:9" ht="26.1" customHeight="1" x14ac:dyDescent="0.2">
      <c r="A34" s="43">
        <v>18</v>
      </c>
      <c r="B34" s="137" t="str">
        <f>IF(大会参加申込用紙!B32="","",IF(大会参加申込用紙!B32=主将背番号,VLOOKUP(大会参加申込用紙!B32,丸囲い数字!$A$1:$B$50,2),大会参加申込用紙!B32))</f>
        <v/>
      </c>
      <c r="C34" s="138"/>
      <c r="D34" s="141" t="str">
        <f>IF(大会参加申込用紙!C32="","",大会参加申込用紙!C32)</f>
        <v/>
      </c>
      <c r="E34" s="142"/>
      <c r="F34" s="151"/>
      <c r="G34" s="152"/>
      <c r="H34" s="153"/>
      <c r="I34" s="58">
        <v>23</v>
      </c>
    </row>
    <row r="35" spans="1:9" ht="6" customHeight="1" x14ac:dyDescent="0.2">
      <c r="B35" s="56"/>
      <c r="C35" s="56"/>
      <c r="D35" s="56"/>
    </row>
    <row r="36" spans="1:9" ht="18" customHeight="1" x14ac:dyDescent="0.2">
      <c r="B36" s="105" t="s">
        <v>59</v>
      </c>
      <c r="C36" s="61"/>
      <c r="D36" s="61"/>
      <c r="E36" s="46"/>
      <c r="F36" s="46"/>
      <c r="G36" s="46"/>
      <c r="H36" s="46"/>
    </row>
  </sheetData>
  <sheetProtection algorithmName="SHA-512" hashValue="gGrh5Rnbt/jDCOHfooxw8omEm0dZCmSEvYED2+flr5XmlcCb0uHyctNhP+t3aaEK+RaodAEg990rvGSLd2vVUg==" saltValue="EU1W+Y7DdUT0xzIeky/SuQ==" spinCount="100000" sheet="1" objects="1" scenarios="1"/>
  <mergeCells count="50">
    <mergeCell ref="D10:E10"/>
    <mergeCell ref="F10:G10"/>
    <mergeCell ref="B12:E12"/>
    <mergeCell ref="F12:H12"/>
    <mergeCell ref="D13:E13"/>
    <mergeCell ref="G13:H13"/>
    <mergeCell ref="D14:E14"/>
    <mergeCell ref="G14:H14"/>
    <mergeCell ref="D15:E15"/>
    <mergeCell ref="G15:H15"/>
    <mergeCell ref="D16:E16"/>
    <mergeCell ref="G16:H16"/>
    <mergeCell ref="D17:E17"/>
    <mergeCell ref="F17:H34"/>
    <mergeCell ref="D18:E18"/>
    <mergeCell ref="D19:E19"/>
    <mergeCell ref="D20:E20"/>
    <mergeCell ref="D21:E21"/>
    <mergeCell ref="D22:E22"/>
    <mergeCell ref="D23:E23"/>
    <mergeCell ref="D24:E24"/>
    <mergeCell ref="D25:E25"/>
    <mergeCell ref="D26:E26"/>
    <mergeCell ref="D27:E27"/>
    <mergeCell ref="D28:E28"/>
    <mergeCell ref="D29:E29"/>
    <mergeCell ref="D30:E30"/>
    <mergeCell ref="B28:C28"/>
    <mergeCell ref="B29:C29"/>
    <mergeCell ref="D32:E32"/>
    <mergeCell ref="D33:E33"/>
    <mergeCell ref="D34:E34"/>
    <mergeCell ref="D31:E31"/>
    <mergeCell ref="B16:C16"/>
    <mergeCell ref="B24:C24"/>
    <mergeCell ref="B25:C25"/>
    <mergeCell ref="B26:C26"/>
    <mergeCell ref="B27:C27"/>
    <mergeCell ref="B17:C17"/>
    <mergeCell ref="B18:C18"/>
    <mergeCell ref="B19:C19"/>
    <mergeCell ref="B20:C20"/>
    <mergeCell ref="B21:C21"/>
    <mergeCell ref="B22:C22"/>
    <mergeCell ref="B23:C23"/>
    <mergeCell ref="B30:C30"/>
    <mergeCell ref="B31:C31"/>
    <mergeCell ref="B32:C32"/>
    <mergeCell ref="B33:C33"/>
    <mergeCell ref="B34:C34"/>
  </mergeCells>
  <phoneticPr fontId="2"/>
  <conditionalFormatting sqref="E6">
    <cfRule type="expression" dxfId="9" priority="5">
      <formula>#REF!="○"</formula>
    </cfRule>
  </conditionalFormatting>
  <conditionalFormatting sqref="F6">
    <cfRule type="expression" dxfId="7" priority="2">
      <formula>#REF!="○"</formula>
    </cfRule>
  </conditionalFormatting>
  <conditionalFormatting sqref="J6">
    <cfRule type="expression" dxfId="6" priority="4">
      <formula>#REF!="○"</formula>
    </cfRule>
  </conditionalFormatting>
  <conditionalFormatting sqref="M6">
    <cfRule type="expression" dxfId="5" priority="3" stopIfTrue="1">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B2E691FB-C35B-4FF6-A48E-CBADEB70246F}">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36"/>
  <sheetViews>
    <sheetView showGridLines="0" view="pageBreakPreview" zoomScaleNormal="60" zoomScaleSheetLayoutView="100" zoomScalePageLayoutView="60" workbookViewId="0">
      <selection activeCell="F17" sqref="F17:H34"/>
    </sheetView>
  </sheetViews>
  <sheetFormatPr defaultColWidth="8.88671875" defaultRowHeight="15" x14ac:dyDescent="0.2"/>
  <cols>
    <col min="1" max="1" width="3.6640625" style="43" customWidth="1"/>
    <col min="2" max="3" width="7.6640625" style="43" customWidth="1"/>
    <col min="4" max="8" width="13.6640625" style="43" customWidth="1"/>
    <col min="9" max="9" width="4.33203125" style="43" customWidth="1"/>
    <col min="10" max="16384" width="8.88671875" style="43"/>
  </cols>
  <sheetData>
    <row r="1" spans="1:9" ht="22.8" x14ac:dyDescent="0.2">
      <c r="A1" s="40" t="str">
        <f>LEFT(大会参加申込用紙!A6,19)</f>
        <v>第41回 北海道クラブバレーボール連盟</v>
      </c>
      <c r="B1" s="41"/>
      <c r="C1" s="41"/>
      <c r="D1" s="41"/>
      <c r="E1" s="42"/>
      <c r="F1" s="42"/>
      <c r="G1" s="42"/>
      <c r="H1" s="42"/>
      <c r="I1" s="42"/>
    </row>
    <row r="2" spans="1:9" ht="15" customHeight="1" x14ac:dyDescent="0.2">
      <c r="A2" s="44" t="str">
        <f>MID(大会参加申込用紙!A6,20,30)</f>
        <v xml:space="preserve"> 会長杯争奪選手権大会 参加申込書</v>
      </c>
      <c r="B2" s="45"/>
      <c r="C2" s="45"/>
      <c r="D2" s="45"/>
      <c r="E2" s="46"/>
      <c r="F2" s="46"/>
      <c r="G2" s="46"/>
      <c r="H2" s="46"/>
      <c r="I2" s="46"/>
    </row>
    <row r="3" spans="1:9" ht="6.75" customHeight="1" x14ac:dyDescent="0.2">
      <c r="B3" s="47"/>
      <c r="C3" s="47"/>
      <c r="D3" s="47"/>
    </row>
    <row r="4" spans="1:9" ht="31.8" x14ac:dyDescent="0.2">
      <c r="A4" s="45" t="s">
        <v>43</v>
      </c>
      <c r="B4" s="46"/>
      <c r="C4" s="46"/>
      <c r="D4" s="46"/>
      <c r="E4" s="46"/>
      <c r="F4" s="46"/>
      <c r="G4" s="46"/>
      <c r="H4" s="46"/>
      <c r="I4" s="46"/>
    </row>
    <row r="5" spans="1:9" ht="4.5" customHeight="1" x14ac:dyDescent="0.2">
      <c r="B5" s="47"/>
      <c r="C5" s="47"/>
      <c r="D5" s="47"/>
    </row>
    <row r="6" spans="1:9" ht="18" customHeight="1" x14ac:dyDescent="0.2">
      <c r="A6" s="48"/>
      <c r="D6" s="49" t="s">
        <v>44</v>
      </c>
      <c r="E6" s="50" t="s">
        <v>45</v>
      </c>
      <c r="F6" s="50" t="s">
        <v>46</v>
      </c>
      <c r="G6" s="51" t="s">
        <v>47</v>
      </c>
      <c r="I6" s="50"/>
    </row>
    <row r="7" spans="1:9" ht="11.25" customHeight="1" x14ac:dyDescent="0.2">
      <c r="B7" s="47"/>
      <c r="C7" s="47"/>
      <c r="D7" s="47"/>
    </row>
    <row r="8" spans="1:9" ht="24" customHeight="1" x14ac:dyDescent="0.2">
      <c r="B8" s="52" t="s">
        <v>48</v>
      </c>
      <c r="C8" s="52"/>
      <c r="D8" s="52"/>
      <c r="E8" s="46"/>
      <c r="F8" s="46"/>
      <c r="G8" s="46"/>
      <c r="H8" s="46"/>
    </row>
    <row r="9" spans="1:9" ht="12.75" customHeight="1" x14ac:dyDescent="0.2">
      <c r="B9" s="53"/>
      <c r="C9" s="53"/>
      <c r="D9" s="53"/>
    </row>
    <row r="10" spans="1:9" ht="24" customHeight="1" x14ac:dyDescent="0.2">
      <c r="B10" s="54" t="s">
        <v>49</v>
      </c>
      <c r="C10" s="54"/>
      <c r="D10" s="164" t="str">
        <f>計算式有りプログラム掲載用選手名簿!F5</f>
        <v/>
      </c>
      <c r="E10" s="164"/>
      <c r="F10" s="165" t="s">
        <v>50</v>
      </c>
      <c r="G10" s="165"/>
      <c r="H10" s="55"/>
    </row>
    <row r="11" spans="1:9" ht="15" customHeight="1" x14ac:dyDescent="0.2">
      <c r="B11" s="56"/>
      <c r="C11" s="56"/>
      <c r="D11" s="56"/>
    </row>
    <row r="12" spans="1:9" ht="26.1" customHeight="1" thickBot="1" x14ac:dyDescent="0.25">
      <c r="B12" s="166" t="s">
        <v>51</v>
      </c>
      <c r="C12" s="167"/>
      <c r="D12" s="167"/>
      <c r="E12" s="168"/>
      <c r="F12" s="166" t="s">
        <v>52</v>
      </c>
      <c r="G12" s="167"/>
      <c r="H12" s="168"/>
    </row>
    <row r="13" spans="1:9" ht="26.1" customHeight="1" thickTop="1" x14ac:dyDescent="0.2">
      <c r="B13" s="96" t="s">
        <v>53</v>
      </c>
      <c r="C13" s="97"/>
      <c r="D13" s="145" t="str">
        <f>計算式有りプログラム掲載用選手名簿!H6</f>
        <v/>
      </c>
      <c r="E13" s="146"/>
      <c r="F13" s="57" t="s">
        <v>53</v>
      </c>
      <c r="G13" s="169"/>
      <c r="H13" s="170"/>
      <c r="I13" s="58">
        <v>1</v>
      </c>
    </row>
    <row r="14" spans="1:9" ht="26.1" customHeight="1" x14ac:dyDescent="0.2">
      <c r="B14" s="96" t="s">
        <v>11</v>
      </c>
      <c r="C14" s="97"/>
      <c r="D14" s="141" t="str">
        <f>計算式有りプログラム掲載用選手名簿!H7</f>
        <v/>
      </c>
      <c r="E14" s="142"/>
      <c r="F14" s="59" t="s">
        <v>11</v>
      </c>
      <c r="G14" s="154"/>
      <c r="H14" s="155"/>
      <c r="I14" s="58">
        <v>2</v>
      </c>
    </row>
    <row r="15" spans="1:9" ht="26.1" customHeight="1" thickBot="1" x14ac:dyDescent="0.25">
      <c r="B15" s="101" t="s">
        <v>54</v>
      </c>
      <c r="C15" s="102"/>
      <c r="D15" s="156" t="str">
        <f>計算式有りプログラム掲載用選手名簿!H8</f>
        <v/>
      </c>
      <c r="E15" s="157"/>
      <c r="F15" s="103" t="s">
        <v>54</v>
      </c>
      <c r="G15" s="158"/>
      <c r="H15" s="159"/>
      <c r="I15" s="58">
        <v>3</v>
      </c>
    </row>
    <row r="16" spans="1:9" ht="26.1" customHeight="1" thickTop="1" thickBot="1" x14ac:dyDescent="0.25">
      <c r="B16" s="98" t="s">
        <v>55</v>
      </c>
      <c r="C16" s="99" t="s">
        <v>56</v>
      </c>
      <c r="D16" s="160" t="s">
        <v>57</v>
      </c>
      <c r="E16" s="161"/>
      <c r="F16" s="100"/>
      <c r="G16" s="162"/>
      <c r="H16" s="163"/>
      <c r="I16" s="58">
        <v>5</v>
      </c>
    </row>
    <row r="17" spans="1:9" ht="26.1" customHeight="1" thickTop="1" x14ac:dyDescent="0.2">
      <c r="A17" s="43">
        <v>1</v>
      </c>
      <c r="B17" s="60" t="str">
        <f>IF(大会参加申込用紙!B15="","",IF(大会参加申込用紙!B15=主将背番号,VLOOKUP(大会参加申込用紙!B15,丸囲い数字!$A$1:$B$50,2),大会参加申込用紙!B15))</f>
        <v/>
      </c>
      <c r="C17" s="95"/>
      <c r="D17" s="145" t="str">
        <f>IF(大会参加申込用紙!C15="","",大会参加申込用紙!C15)</f>
        <v/>
      </c>
      <c r="E17" s="146"/>
      <c r="F17" s="150" t="s">
        <v>58</v>
      </c>
      <c r="G17" s="148"/>
      <c r="H17" s="149"/>
      <c r="I17" s="58">
        <v>6</v>
      </c>
    </row>
    <row r="18" spans="1:9" ht="26.1" customHeight="1" x14ac:dyDescent="0.2">
      <c r="A18" s="43">
        <v>2</v>
      </c>
      <c r="B18" s="60" t="str">
        <f>IF(大会参加申込用紙!B16="","",IF(大会参加申込用紙!B16=主将背番号,VLOOKUP(大会参加申込用紙!B16,丸囲い数字!$A$1:$B$50,2),大会参加申込用紙!B16))</f>
        <v/>
      </c>
      <c r="C18" s="95"/>
      <c r="D18" s="141" t="str">
        <f>IF(大会参加申込用紙!C16="","",大会参加申込用紙!C16)</f>
        <v/>
      </c>
      <c r="E18" s="142"/>
      <c r="F18" s="150"/>
      <c r="G18" s="148"/>
      <c r="H18" s="149"/>
      <c r="I18" s="58">
        <v>7</v>
      </c>
    </row>
    <row r="19" spans="1:9" ht="26.1" customHeight="1" x14ac:dyDescent="0.2">
      <c r="A19" s="43">
        <v>3</v>
      </c>
      <c r="B19" s="60" t="str">
        <f>IF(大会参加申込用紙!B17="","",IF(大会参加申込用紙!B17=主将背番号,VLOOKUP(大会参加申込用紙!B17,丸囲い数字!$A$1:$B$50,2),大会参加申込用紙!B17))</f>
        <v/>
      </c>
      <c r="C19" s="95"/>
      <c r="D19" s="141" t="str">
        <f>IF(大会参加申込用紙!C17="","",大会参加申込用紙!C17)</f>
        <v/>
      </c>
      <c r="E19" s="142"/>
      <c r="F19" s="150"/>
      <c r="G19" s="148"/>
      <c r="H19" s="149"/>
      <c r="I19" s="58">
        <v>8</v>
      </c>
    </row>
    <row r="20" spans="1:9" ht="26.1" customHeight="1" x14ac:dyDescent="0.2">
      <c r="A20" s="43">
        <v>4</v>
      </c>
      <c r="B20" s="60" t="str">
        <f>IF(大会参加申込用紙!B18="","",IF(大会参加申込用紙!B18=主将背番号,VLOOKUP(大会参加申込用紙!B18,丸囲い数字!$A$1:$B$50,2),大会参加申込用紙!B18))</f>
        <v/>
      </c>
      <c r="C20" s="95"/>
      <c r="D20" s="141" t="str">
        <f>IF(大会参加申込用紙!C18="","",大会参加申込用紙!C18)</f>
        <v/>
      </c>
      <c r="E20" s="142"/>
      <c r="F20" s="150"/>
      <c r="G20" s="148"/>
      <c r="H20" s="149"/>
      <c r="I20" s="58">
        <v>9</v>
      </c>
    </row>
    <row r="21" spans="1:9" ht="26.1" customHeight="1" x14ac:dyDescent="0.2">
      <c r="A21" s="43">
        <v>5</v>
      </c>
      <c r="B21" s="60" t="str">
        <f>IF(大会参加申込用紙!B19="","",IF(大会参加申込用紙!B19=主将背番号,VLOOKUP(大会参加申込用紙!B19,丸囲い数字!$A$1:$B$50,2),大会参加申込用紙!B19))</f>
        <v/>
      </c>
      <c r="C21" s="95"/>
      <c r="D21" s="141" t="str">
        <f>IF(大会参加申込用紙!C19="","",大会参加申込用紙!C19)</f>
        <v/>
      </c>
      <c r="E21" s="142"/>
      <c r="F21" s="150"/>
      <c r="G21" s="148"/>
      <c r="H21" s="149"/>
      <c r="I21" s="58">
        <v>10</v>
      </c>
    </row>
    <row r="22" spans="1:9" ht="26.1" customHeight="1" x14ac:dyDescent="0.2">
      <c r="A22" s="43">
        <v>6</v>
      </c>
      <c r="B22" s="60" t="str">
        <f>IF(大会参加申込用紙!B20="","",IF(大会参加申込用紙!B20=主将背番号,VLOOKUP(大会参加申込用紙!B20,丸囲い数字!$A$1:$B$50,2),大会参加申込用紙!B20))</f>
        <v/>
      </c>
      <c r="C22" s="95"/>
      <c r="D22" s="141" t="str">
        <f>IF(大会参加申込用紙!C20="","",大会参加申込用紙!C20)</f>
        <v/>
      </c>
      <c r="E22" s="142"/>
      <c r="F22" s="150"/>
      <c r="G22" s="148"/>
      <c r="H22" s="149"/>
      <c r="I22" s="58">
        <v>11</v>
      </c>
    </row>
    <row r="23" spans="1:9" ht="26.1" customHeight="1" x14ac:dyDescent="0.2">
      <c r="A23" s="43">
        <v>7</v>
      </c>
      <c r="B23" s="60" t="str">
        <f>IF(大会参加申込用紙!B21="","",IF(大会参加申込用紙!B21=主将背番号,VLOOKUP(大会参加申込用紙!B21,丸囲い数字!$A$1:$B$50,2),大会参加申込用紙!B21))</f>
        <v/>
      </c>
      <c r="C23" s="95"/>
      <c r="D23" s="141" t="str">
        <f>IF(大会参加申込用紙!C21="","",大会参加申込用紙!C21)</f>
        <v/>
      </c>
      <c r="E23" s="142"/>
      <c r="F23" s="150"/>
      <c r="G23" s="148"/>
      <c r="H23" s="149"/>
      <c r="I23" s="58">
        <v>12</v>
      </c>
    </row>
    <row r="24" spans="1:9" ht="26.1" customHeight="1" x14ac:dyDescent="0.2">
      <c r="A24" s="43">
        <v>8</v>
      </c>
      <c r="B24" s="60" t="str">
        <f>IF(大会参加申込用紙!B22="","",IF(大会参加申込用紙!B22=主将背番号,VLOOKUP(大会参加申込用紙!B22,丸囲い数字!$A$1:$B$50,2),大会参加申込用紙!B22))</f>
        <v/>
      </c>
      <c r="C24" s="95"/>
      <c r="D24" s="141" t="str">
        <f>IF(大会参加申込用紙!C22="","",大会参加申込用紙!C22)</f>
        <v/>
      </c>
      <c r="E24" s="142"/>
      <c r="F24" s="150"/>
      <c r="G24" s="148"/>
      <c r="H24" s="149"/>
      <c r="I24" s="58">
        <v>13</v>
      </c>
    </row>
    <row r="25" spans="1:9" ht="26.1" customHeight="1" x14ac:dyDescent="0.2">
      <c r="A25" s="43">
        <v>9</v>
      </c>
      <c r="B25" s="60" t="str">
        <f>IF(大会参加申込用紙!B23="","",IF(大会参加申込用紙!B23=主将背番号,VLOOKUP(大会参加申込用紙!B23,丸囲い数字!$A$1:$B$50,2),大会参加申込用紙!B23))</f>
        <v/>
      </c>
      <c r="C25" s="95"/>
      <c r="D25" s="141" t="str">
        <f>IF(大会参加申込用紙!C23="","",大会参加申込用紙!C23)</f>
        <v/>
      </c>
      <c r="E25" s="142"/>
      <c r="F25" s="150"/>
      <c r="G25" s="148"/>
      <c r="H25" s="149"/>
      <c r="I25" s="58">
        <v>14</v>
      </c>
    </row>
    <row r="26" spans="1:9" ht="26.1" customHeight="1" x14ac:dyDescent="0.2">
      <c r="A26" s="43">
        <v>10</v>
      </c>
      <c r="B26" s="60" t="str">
        <f>IF(大会参加申込用紙!B24="","",IF(大会参加申込用紙!B24=主将背番号,VLOOKUP(大会参加申込用紙!B24,丸囲い数字!$A$1:$B$50,2),大会参加申込用紙!B24))</f>
        <v/>
      </c>
      <c r="C26" s="95"/>
      <c r="D26" s="141" t="str">
        <f>IF(大会参加申込用紙!C24="","",大会参加申込用紙!C24)</f>
        <v/>
      </c>
      <c r="E26" s="142"/>
      <c r="F26" s="150"/>
      <c r="G26" s="148"/>
      <c r="H26" s="149"/>
      <c r="I26" s="58">
        <v>15</v>
      </c>
    </row>
    <row r="27" spans="1:9" ht="26.1" customHeight="1" x14ac:dyDescent="0.2">
      <c r="A27" s="43">
        <v>11</v>
      </c>
      <c r="B27" s="60" t="str">
        <f>IF(大会参加申込用紙!B25="","",IF(大会参加申込用紙!B25=主将背番号,VLOOKUP(大会参加申込用紙!B25,丸囲い数字!$A$1:$B$50,2),大会参加申込用紙!B25))</f>
        <v/>
      </c>
      <c r="C27" s="95"/>
      <c r="D27" s="141" t="str">
        <f>IF(大会参加申込用紙!C25="","",大会参加申込用紙!C25)</f>
        <v/>
      </c>
      <c r="E27" s="142"/>
      <c r="F27" s="150"/>
      <c r="G27" s="148"/>
      <c r="H27" s="149"/>
      <c r="I27" s="58">
        <v>16</v>
      </c>
    </row>
    <row r="28" spans="1:9" ht="26.1" customHeight="1" x14ac:dyDescent="0.2">
      <c r="A28" s="43">
        <v>12</v>
      </c>
      <c r="B28" s="60" t="str">
        <f>IF(大会参加申込用紙!B26="","",IF(大会参加申込用紙!B26=主将背番号,VLOOKUP(大会参加申込用紙!B26,丸囲い数字!$A$1:$B$50,2),大会参加申込用紙!B26))</f>
        <v/>
      </c>
      <c r="C28" s="95"/>
      <c r="D28" s="141" t="str">
        <f>IF(大会参加申込用紙!C26="","",大会参加申込用紙!C26)</f>
        <v/>
      </c>
      <c r="E28" s="142"/>
      <c r="F28" s="150"/>
      <c r="G28" s="148"/>
      <c r="H28" s="149"/>
      <c r="I28" s="58">
        <v>17</v>
      </c>
    </row>
    <row r="29" spans="1:9" ht="26.1" customHeight="1" x14ac:dyDescent="0.2">
      <c r="A29" s="43">
        <v>13</v>
      </c>
      <c r="B29" s="60" t="str">
        <f>IF(大会参加申込用紙!B27="","",IF(大会参加申込用紙!B27=主将背番号,VLOOKUP(大会参加申込用紙!B27,丸囲い数字!$A$1:$B$50,2),大会参加申込用紙!B27))</f>
        <v/>
      </c>
      <c r="C29" s="95"/>
      <c r="D29" s="141" t="str">
        <f>IF(大会参加申込用紙!C27="","",大会参加申込用紙!C27)</f>
        <v/>
      </c>
      <c r="E29" s="142"/>
      <c r="F29" s="150"/>
      <c r="G29" s="148"/>
      <c r="H29" s="149"/>
      <c r="I29" s="58">
        <v>18</v>
      </c>
    </row>
    <row r="30" spans="1:9" ht="26.1" customHeight="1" x14ac:dyDescent="0.2">
      <c r="A30" s="43">
        <v>14</v>
      </c>
      <c r="B30" s="60" t="str">
        <f>IF(大会参加申込用紙!B28="","",IF(大会参加申込用紙!B28=主将背番号,VLOOKUP(大会参加申込用紙!B28,丸囲い数字!$A$1:$B$50,2),大会参加申込用紙!B28))</f>
        <v/>
      </c>
      <c r="C30" s="95"/>
      <c r="D30" s="141" t="str">
        <f>IF(大会参加申込用紙!C28="","",大会参加申込用紙!C28)</f>
        <v/>
      </c>
      <c r="E30" s="142"/>
      <c r="F30" s="150"/>
      <c r="G30" s="148"/>
      <c r="H30" s="149"/>
      <c r="I30" s="58">
        <v>19</v>
      </c>
    </row>
    <row r="31" spans="1:9" ht="26.1" customHeight="1" x14ac:dyDescent="0.2">
      <c r="A31" s="43">
        <v>15</v>
      </c>
      <c r="B31" s="60" t="str">
        <f>IF(大会参加申込用紙!B29="","",IF(大会参加申込用紙!B29=主将背番号,VLOOKUP(大会参加申込用紙!B29,丸囲い数字!$A$1:$B$50,2),大会参加申込用紙!B29))</f>
        <v/>
      </c>
      <c r="C31" s="95"/>
      <c r="D31" s="141" t="str">
        <f>IF(大会参加申込用紙!C29="","",大会参加申込用紙!C29)</f>
        <v/>
      </c>
      <c r="E31" s="142"/>
      <c r="F31" s="150"/>
      <c r="G31" s="148"/>
      <c r="H31" s="149"/>
      <c r="I31" s="58">
        <v>20</v>
      </c>
    </row>
    <row r="32" spans="1:9" ht="26.1" customHeight="1" x14ac:dyDescent="0.2">
      <c r="A32" s="43">
        <v>16</v>
      </c>
      <c r="B32" s="60" t="str">
        <f>IF(大会参加申込用紙!B30="","",IF(大会参加申込用紙!B30=主将背番号,VLOOKUP(大会参加申込用紙!B30,丸囲い数字!$A$1:$B$50,2),大会参加申込用紙!B30))</f>
        <v/>
      </c>
      <c r="C32" s="95"/>
      <c r="D32" s="141" t="str">
        <f>IF(大会参加申込用紙!C30="","",大会参加申込用紙!C30)</f>
        <v/>
      </c>
      <c r="E32" s="142"/>
      <c r="F32" s="150"/>
      <c r="G32" s="148"/>
      <c r="H32" s="149"/>
      <c r="I32" s="58">
        <v>21</v>
      </c>
    </row>
    <row r="33" spans="1:9" ht="26.1" customHeight="1" x14ac:dyDescent="0.2">
      <c r="A33" s="43">
        <v>17</v>
      </c>
      <c r="B33" s="60" t="str">
        <f>IF(大会参加申込用紙!B31="","",IF(大会参加申込用紙!B31=主将背番号,VLOOKUP(大会参加申込用紙!B31,丸囲い数字!$A$1:$B$50,2),大会参加申込用紙!B31))</f>
        <v/>
      </c>
      <c r="C33" s="95"/>
      <c r="D33" s="141" t="str">
        <f>IF(大会参加申込用紙!C31="","",大会参加申込用紙!C31)</f>
        <v/>
      </c>
      <c r="E33" s="142"/>
      <c r="F33" s="150"/>
      <c r="G33" s="148"/>
      <c r="H33" s="149"/>
      <c r="I33" s="58">
        <v>22</v>
      </c>
    </row>
    <row r="34" spans="1:9" ht="26.1" customHeight="1" x14ac:dyDescent="0.2">
      <c r="A34" s="43">
        <v>18</v>
      </c>
      <c r="B34" s="60" t="str">
        <f>IF(大会参加申込用紙!B32="","",IF(大会参加申込用紙!B32=主将背番号,VLOOKUP(大会参加申込用紙!B32,丸囲い数字!$A$1:$B$50,2),大会参加申込用紙!B32))</f>
        <v/>
      </c>
      <c r="C34" s="95"/>
      <c r="D34" s="141" t="str">
        <f>IF(大会参加申込用紙!C32="","",大会参加申込用紙!C32)</f>
        <v/>
      </c>
      <c r="E34" s="142"/>
      <c r="F34" s="151"/>
      <c r="G34" s="152"/>
      <c r="H34" s="153"/>
      <c r="I34" s="58">
        <v>23</v>
      </c>
    </row>
    <row r="35" spans="1:9" ht="6" customHeight="1" x14ac:dyDescent="0.2">
      <c r="B35" s="56"/>
      <c r="C35" s="56"/>
      <c r="D35" s="56"/>
    </row>
    <row r="36" spans="1:9" ht="18" customHeight="1" x14ac:dyDescent="0.2">
      <c r="B36" s="61" t="s">
        <v>59</v>
      </c>
      <c r="C36" s="61"/>
      <c r="D36" s="61"/>
      <c r="E36" s="46"/>
      <c r="F36" s="46"/>
      <c r="G36" s="46"/>
      <c r="H36" s="46"/>
    </row>
  </sheetData>
  <sheetProtection algorithmName="SHA-512" hashValue="coaNF8yND1L51c+Vnt87+Z7gGUzSqHwhRpYzxN0RdcBgb2L+ZFT7qnT2ifvokfHidJdovBaLNbHRU+A4dCSD7Q==" saltValue="70csVpOLpmsFIzj0D/qOng==" spinCount="100000" sheet="1" objects="1" scenarios="1"/>
  <mergeCells count="31">
    <mergeCell ref="G16:H16"/>
    <mergeCell ref="B12:E12"/>
    <mergeCell ref="F12:H12"/>
    <mergeCell ref="D13:E13"/>
    <mergeCell ref="D14:E14"/>
    <mergeCell ref="D15:E15"/>
    <mergeCell ref="G13:H13"/>
    <mergeCell ref="G14:H14"/>
    <mergeCell ref="G15:H15"/>
    <mergeCell ref="D23:E23"/>
    <mergeCell ref="D24:E24"/>
    <mergeCell ref="D16:E16"/>
    <mergeCell ref="D17:E17"/>
    <mergeCell ref="D18:E18"/>
    <mergeCell ref="D19:E19"/>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s>
  <phoneticPr fontId="2"/>
  <conditionalFormatting sqref="E6">
    <cfRule type="expression" dxfId="4" priority="8">
      <formula>#REF!="○"</formula>
    </cfRule>
  </conditionalFormatting>
  <conditionalFormatting sqref="F6">
    <cfRule type="expression" dxfId="2" priority="4">
      <formula>#REF!="○"</formula>
    </cfRule>
  </conditionalFormatting>
  <conditionalFormatting sqref="J6">
    <cfRule type="expression" dxfId="1" priority="6">
      <formula>#REF!="○"</formula>
    </cfRule>
  </conditionalFormatting>
  <conditionalFormatting sqref="M6">
    <cfRule type="expression" dxfId="0" priority="5" stopIfTrue="1">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topLeftCell="A3" workbookViewId="0">
      <selection activeCell="I20" sqref="I20"/>
    </sheetView>
  </sheetViews>
  <sheetFormatPr defaultColWidth="8.88671875" defaultRowHeight="15" x14ac:dyDescent="0.3"/>
  <cols>
    <col min="1" max="3" width="1.88671875" style="4" customWidth="1"/>
    <col min="4" max="4" width="6.44140625" style="4" customWidth="1"/>
    <col min="5" max="5" width="14.109375" style="4" customWidth="1"/>
    <col min="6" max="16384" width="8.88671875" style="4"/>
  </cols>
  <sheetData>
    <row r="2" spans="4:5" ht="15.6" thickBot="1" x14ac:dyDescent="0.35">
      <c r="D2" s="39" t="s">
        <v>60</v>
      </c>
      <c r="E2" s="25" t="s">
        <v>20</v>
      </c>
    </row>
    <row r="3" spans="4:5" ht="15.6" thickTop="1" x14ac:dyDescent="0.3">
      <c r="D3" s="34" t="s">
        <v>53</v>
      </c>
      <c r="E3" s="26" t="str">
        <f>計算式有りプログラム掲載用選手名簿!H6</f>
        <v/>
      </c>
    </row>
    <row r="4" spans="4:5" x14ac:dyDescent="0.3">
      <c r="D4" s="35" t="s">
        <v>11</v>
      </c>
      <c r="E4" s="27" t="str">
        <f>計算式有りプログラム掲載用選手名簿!H7</f>
        <v/>
      </c>
    </row>
    <row r="5" spans="4:5" x14ac:dyDescent="0.3">
      <c r="D5" s="36" t="s">
        <v>54</v>
      </c>
      <c r="E5" s="27" t="str">
        <f>計算式有りプログラム掲載用選手名簿!H8</f>
        <v/>
      </c>
    </row>
    <row r="6" spans="4:5" x14ac:dyDescent="0.3">
      <c r="D6" s="37"/>
      <c r="E6" s="28"/>
    </row>
    <row r="7" spans="4:5" ht="15.6" thickBot="1" x14ac:dyDescent="0.35">
      <c r="D7" s="38"/>
      <c r="E7" s="28"/>
    </row>
    <row r="8" spans="4:5" ht="15.6" thickTop="1" x14ac:dyDescent="0.3">
      <c r="D8" s="29" t="str">
        <f>計算式有りプログラム掲載用選手名簿!F11</f>
        <v/>
      </c>
      <c r="E8" s="32" t="str">
        <f>計算式有りプログラム掲載用選手名簿!G11</f>
        <v/>
      </c>
    </row>
    <row r="9" spans="4:5" x14ac:dyDescent="0.3">
      <c r="D9" s="30" t="str">
        <f>計算式有りプログラム掲載用選手名簿!F12</f>
        <v/>
      </c>
      <c r="E9" s="32" t="str">
        <f>計算式有りプログラム掲載用選手名簿!G12</f>
        <v/>
      </c>
    </row>
    <row r="10" spans="4:5" x14ac:dyDescent="0.3">
      <c r="D10" s="30" t="str">
        <f>計算式有りプログラム掲載用選手名簿!F13</f>
        <v/>
      </c>
      <c r="E10" s="32" t="str">
        <f>計算式有りプログラム掲載用選手名簿!G13</f>
        <v/>
      </c>
    </row>
    <row r="11" spans="4:5" x14ac:dyDescent="0.3">
      <c r="D11" s="30" t="str">
        <f>計算式有りプログラム掲載用選手名簿!F14</f>
        <v/>
      </c>
      <c r="E11" s="32" t="str">
        <f>計算式有りプログラム掲載用選手名簿!G14</f>
        <v/>
      </c>
    </row>
    <row r="12" spans="4:5" x14ac:dyDescent="0.3">
      <c r="D12" s="30" t="str">
        <f>計算式有りプログラム掲載用選手名簿!F15</f>
        <v/>
      </c>
      <c r="E12" s="32" t="str">
        <f>計算式有りプログラム掲載用選手名簿!G15</f>
        <v/>
      </c>
    </row>
    <row r="13" spans="4:5" x14ac:dyDescent="0.3">
      <c r="D13" s="30" t="str">
        <f>計算式有りプログラム掲載用選手名簿!F16</f>
        <v/>
      </c>
      <c r="E13" s="32" t="str">
        <f>計算式有りプログラム掲載用選手名簿!G16</f>
        <v/>
      </c>
    </row>
    <row r="14" spans="4:5" x14ac:dyDescent="0.3">
      <c r="D14" s="30" t="str">
        <f>計算式有りプログラム掲載用選手名簿!F17</f>
        <v/>
      </c>
      <c r="E14" s="32" t="str">
        <f>計算式有りプログラム掲載用選手名簿!G17</f>
        <v/>
      </c>
    </row>
    <row r="15" spans="4:5" x14ac:dyDescent="0.3">
      <c r="D15" s="30" t="str">
        <f>計算式有りプログラム掲載用選手名簿!F18</f>
        <v/>
      </c>
      <c r="E15" s="32" t="str">
        <f>計算式有りプログラム掲載用選手名簿!G18</f>
        <v/>
      </c>
    </row>
    <row r="16" spans="4:5" x14ac:dyDescent="0.3">
      <c r="D16" s="30" t="str">
        <f>計算式有りプログラム掲載用選手名簿!F19</f>
        <v/>
      </c>
      <c r="E16" s="32" t="str">
        <f>計算式有りプログラム掲載用選手名簿!G19</f>
        <v/>
      </c>
    </row>
    <row r="17" spans="4:5" x14ac:dyDescent="0.3">
      <c r="D17" s="30" t="str">
        <f>計算式有りプログラム掲載用選手名簿!F20</f>
        <v/>
      </c>
      <c r="E17" s="32" t="str">
        <f>計算式有りプログラム掲載用選手名簿!G20</f>
        <v/>
      </c>
    </row>
    <row r="18" spans="4:5" x14ac:dyDescent="0.3">
      <c r="D18" s="30" t="str">
        <f>計算式有りプログラム掲載用選手名簿!F21</f>
        <v/>
      </c>
      <c r="E18" s="32" t="str">
        <f>計算式有りプログラム掲載用選手名簿!G21</f>
        <v/>
      </c>
    </row>
    <row r="19" spans="4:5" x14ac:dyDescent="0.3">
      <c r="D19" s="30" t="str">
        <f>計算式有りプログラム掲載用選手名簿!F22</f>
        <v/>
      </c>
      <c r="E19" s="32" t="str">
        <f>計算式有りプログラム掲載用選手名簿!G22</f>
        <v/>
      </c>
    </row>
    <row r="20" spans="4:5" x14ac:dyDescent="0.3">
      <c r="D20" s="30" t="str">
        <f>計算式有りプログラム掲載用選手名簿!F23</f>
        <v/>
      </c>
      <c r="E20" s="32" t="str">
        <f>計算式有りプログラム掲載用選手名簿!G23</f>
        <v/>
      </c>
    </row>
    <row r="21" spans="4:5" x14ac:dyDescent="0.3">
      <c r="D21" s="30" t="str">
        <f>計算式有りプログラム掲載用選手名簿!F24</f>
        <v/>
      </c>
      <c r="E21" s="32" t="str">
        <f>計算式有りプログラム掲載用選手名簿!G24</f>
        <v/>
      </c>
    </row>
    <row r="22" spans="4:5" x14ac:dyDescent="0.3">
      <c r="D22" s="30" t="str">
        <f>計算式有りプログラム掲載用選手名簿!F25</f>
        <v/>
      </c>
      <c r="E22" s="32" t="str">
        <f>計算式有りプログラム掲載用選手名簿!G25</f>
        <v/>
      </c>
    </row>
    <row r="23" spans="4:5" x14ac:dyDescent="0.3">
      <c r="D23" s="30" t="str">
        <f>計算式有りプログラム掲載用選手名簿!F26</f>
        <v/>
      </c>
      <c r="E23" s="32" t="str">
        <f>計算式有りプログラム掲載用選手名簿!G26</f>
        <v/>
      </c>
    </row>
    <row r="24" spans="4:5" x14ac:dyDescent="0.3">
      <c r="D24" s="30" t="str">
        <f>計算式有りプログラム掲載用選手名簿!F27</f>
        <v/>
      </c>
      <c r="E24" s="32" t="str">
        <f>計算式有りプログラム掲載用選手名簿!G27</f>
        <v/>
      </c>
    </row>
    <row r="25" spans="4:5" ht="15.6" thickBot="1" x14ac:dyDescent="0.35">
      <c r="D25" s="31" t="str">
        <f>計算式有りプログラム掲載用選手名簿!F28</f>
        <v/>
      </c>
      <c r="E25" s="33" t="str">
        <f>計算式有りプログラム掲載用選手名簿!G28</f>
        <v/>
      </c>
    </row>
    <row r="26" spans="4:5" ht="15.6" thickTop="1" x14ac:dyDescent="0.3"/>
  </sheetData>
  <sheetProtection algorithmName="SHA-512" hashValue="Cdu6pDMf0bn0Xd5O2ED6YpXsHgYSSdbo0dg80PFI08rPYzXj3QEjSHRO8FAQUr9eZN4JXkaQYGZaVXAcpfpyfA==" saltValue="79RLuUBxRv/3I3tNau1cXw=="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9.2" x14ac:dyDescent="0.25"/>
  <cols>
    <col min="2" max="2" width="9" style="2"/>
  </cols>
  <sheetData>
    <row r="1" spans="1:2" x14ac:dyDescent="0.25">
      <c r="A1">
        <v>1</v>
      </c>
      <c r="B1" s="2" t="s">
        <v>61</v>
      </c>
    </row>
    <row r="2" spans="1:2" x14ac:dyDescent="0.25">
      <c r="A2">
        <v>2</v>
      </c>
      <c r="B2" s="2" t="s">
        <v>62</v>
      </c>
    </row>
    <row r="3" spans="1:2" x14ac:dyDescent="0.25">
      <c r="A3">
        <v>3</v>
      </c>
      <c r="B3" s="2" t="s">
        <v>63</v>
      </c>
    </row>
    <row r="4" spans="1:2" x14ac:dyDescent="0.25">
      <c r="A4">
        <v>4</v>
      </c>
      <c r="B4" s="2" t="s">
        <v>64</v>
      </c>
    </row>
    <row r="5" spans="1:2" x14ac:dyDescent="0.25">
      <c r="A5">
        <v>5</v>
      </c>
      <c r="B5" s="2" t="s">
        <v>65</v>
      </c>
    </row>
    <row r="6" spans="1:2" x14ac:dyDescent="0.25">
      <c r="A6">
        <v>6</v>
      </c>
      <c r="B6" s="2" t="s">
        <v>66</v>
      </c>
    </row>
    <row r="7" spans="1:2" x14ac:dyDescent="0.25">
      <c r="A7">
        <v>7</v>
      </c>
      <c r="B7" s="2" t="s">
        <v>67</v>
      </c>
    </row>
    <row r="8" spans="1:2" x14ac:dyDescent="0.25">
      <c r="A8">
        <v>8</v>
      </c>
      <c r="B8" s="2" t="s">
        <v>68</v>
      </c>
    </row>
    <row r="9" spans="1:2" x14ac:dyDescent="0.25">
      <c r="A9">
        <v>9</v>
      </c>
      <c r="B9" s="2" t="s">
        <v>69</v>
      </c>
    </row>
    <row r="10" spans="1:2" x14ac:dyDescent="0.25">
      <c r="A10">
        <v>10</v>
      </c>
      <c r="B10" s="2" t="s">
        <v>70</v>
      </c>
    </row>
    <row r="11" spans="1:2" x14ac:dyDescent="0.25">
      <c r="A11">
        <v>11</v>
      </c>
      <c r="B11" s="2" t="s">
        <v>71</v>
      </c>
    </row>
    <row r="12" spans="1:2" x14ac:dyDescent="0.25">
      <c r="A12">
        <v>12</v>
      </c>
      <c r="B12" s="2" t="s">
        <v>72</v>
      </c>
    </row>
    <row r="13" spans="1:2" x14ac:dyDescent="0.25">
      <c r="A13">
        <v>13</v>
      </c>
      <c r="B13" s="2" t="s">
        <v>73</v>
      </c>
    </row>
    <row r="14" spans="1:2" x14ac:dyDescent="0.25">
      <c r="A14">
        <v>14</v>
      </c>
      <c r="B14" s="2" t="s">
        <v>74</v>
      </c>
    </row>
    <row r="15" spans="1:2" x14ac:dyDescent="0.25">
      <c r="A15">
        <v>15</v>
      </c>
      <c r="B15" s="2" t="s">
        <v>75</v>
      </c>
    </row>
    <row r="16" spans="1:2" x14ac:dyDescent="0.25">
      <c r="A16">
        <v>16</v>
      </c>
      <c r="B16" s="2" t="s">
        <v>76</v>
      </c>
    </row>
    <row r="17" spans="1:2" x14ac:dyDescent="0.25">
      <c r="A17">
        <v>17</v>
      </c>
      <c r="B17" s="2" t="s">
        <v>77</v>
      </c>
    </row>
    <row r="18" spans="1:2" x14ac:dyDescent="0.25">
      <c r="A18">
        <v>18</v>
      </c>
      <c r="B18" s="2" t="s">
        <v>78</v>
      </c>
    </row>
    <row r="19" spans="1:2" x14ac:dyDescent="0.25">
      <c r="A19">
        <v>19</v>
      </c>
      <c r="B19" s="2" t="s">
        <v>79</v>
      </c>
    </row>
    <row r="20" spans="1:2" x14ac:dyDescent="0.25">
      <c r="A20">
        <v>20</v>
      </c>
      <c r="B20" s="2" t="s">
        <v>80</v>
      </c>
    </row>
    <row r="21" spans="1:2" x14ac:dyDescent="0.25">
      <c r="A21">
        <v>21</v>
      </c>
      <c r="B21" s="2" t="s">
        <v>81</v>
      </c>
    </row>
    <row r="22" spans="1:2" x14ac:dyDescent="0.25">
      <c r="A22">
        <v>22</v>
      </c>
      <c r="B22" s="2" t="s">
        <v>82</v>
      </c>
    </row>
    <row r="23" spans="1:2" x14ac:dyDescent="0.25">
      <c r="A23">
        <v>23</v>
      </c>
      <c r="B23" s="2" t="s">
        <v>83</v>
      </c>
    </row>
    <row r="24" spans="1:2" x14ac:dyDescent="0.25">
      <c r="A24">
        <v>24</v>
      </c>
      <c r="B24" s="2" t="s">
        <v>84</v>
      </c>
    </row>
    <row r="25" spans="1:2" x14ac:dyDescent="0.25">
      <c r="A25">
        <v>25</v>
      </c>
      <c r="B25" s="2" t="s">
        <v>85</v>
      </c>
    </row>
    <row r="26" spans="1:2" x14ac:dyDescent="0.25">
      <c r="A26">
        <v>26</v>
      </c>
      <c r="B26" s="2" t="s">
        <v>86</v>
      </c>
    </row>
    <row r="27" spans="1:2" x14ac:dyDescent="0.25">
      <c r="A27">
        <v>27</v>
      </c>
      <c r="B27" s="2" t="s">
        <v>87</v>
      </c>
    </row>
    <row r="28" spans="1:2" x14ac:dyDescent="0.25">
      <c r="A28">
        <v>28</v>
      </c>
      <c r="B28" s="2" t="s">
        <v>88</v>
      </c>
    </row>
    <row r="29" spans="1:2" x14ac:dyDescent="0.25">
      <c r="A29">
        <v>29</v>
      </c>
      <c r="B29" s="2" t="s">
        <v>89</v>
      </c>
    </row>
    <row r="30" spans="1:2" x14ac:dyDescent="0.25">
      <c r="A30">
        <v>30</v>
      </c>
      <c r="B30" s="2" t="s">
        <v>90</v>
      </c>
    </row>
    <row r="31" spans="1:2" x14ac:dyDescent="0.25">
      <c r="A31">
        <v>31</v>
      </c>
      <c r="B31" s="2" t="s">
        <v>91</v>
      </c>
    </row>
    <row r="32" spans="1:2" x14ac:dyDescent="0.25">
      <c r="A32">
        <v>32</v>
      </c>
      <c r="B32" s="2" t="s">
        <v>92</v>
      </c>
    </row>
    <row r="33" spans="1:2" x14ac:dyDescent="0.25">
      <c r="A33">
        <v>33</v>
      </c>
      <c r="B33" s="2" t="s">
        <v>93</v>
      </c>
    </row>
    <row r="34" spans="1:2" x14ac:dyDescent="0.25">
      <c r="A34">
        <v>34</v>
      </c>
      <c r="B34" s="2" t="s">
        <v>94</v>
      </c>
    </row>
    <row r="35" spans="1:2" x14ac:dyDescent="0.25">
      <c r="A35">
        <v>35</v>
      </c>
      <c r="B35" s="2" t="s">
        <v>95</v>
      </c>
    </row>
    <row r="36" spans="1:2" x14ac:dyDescent="0.25">
      <c r="A36">
        <v>36</v>
      </c>
      <c r="B36" s="2" t="s">
        <v>96</v>
      </c>
    </row>
    <row r="37" spans="1:2" x14ac:dyDescent="0.25">
      <c r="A37">
        <v>37</v>
      </c>
      <c r="B37" s="2" t="s">
        <v>97</v>
      </c>
    </row>
    <row r="38" spans="1:2" x14ac:dyDescent="0.25">
      <c r="A38">
        <v>38</v>
      </c>
      <c r="B38" s="2" t="s">
        <v>98</v>
      </c>
    </row>
    <row r="39" spans="1:2" x14ac:dyDescent="0.25">
      <c r="A39">
        <v>39</v>
      </c>
      <c r="B39" s="2" t="s">
        <v>99</v>
      </c>
    </row>
    <row r="40" spans="1:2" x14ac:dyDescent="0.25">
      <c r="A40">
        <v>40</v>
      </c>
      <c r="B40" s="2" t="s">
        <v>100</v>
      </c>
    </row>
    <row r="41" spans="1:2" x14ac:dyDescent="0.25">
      <c r="A41">
        <v>41</v>
      </c>
      <c r="B41" s="2" t="s">
        <v>101</v>
      </c>
    </row>
    <row r="42" spans="1:2" x14ac:dyDescent="0.25">
      <c r="A42">
        <v>42</v>
      </c>
      <c r="B42" s="2" t="s">
        <v>102</v>
      </c>
    </row>
    <row r="43" spans="1:2" x14ac:dyDescent="0.25">
      <c r="A43">
        <v>43</v>
      </c>
      <c r="B43" s="2" t="s">
        <v>103</v>
      </c>
    </row>
    <row r="44" spans="1:2" x14ac:dyDescent="0.25">
      <c r="A44">
        <v>44</v>
      </c>
      <c r="B44" s="2" t="s">
        <v>104</v>
      </c>
    </row>
    <row r="45" spans="1:2" x14ac:dyDescent="0.25">
      <c r="A45">
        <v>45</v>
      </c>
      <c r="B45" s="2" t="s">
        <v>105</v>
      </c>
    </row>
    <row r="46" spans="1:2" x14ac:dyDescent="0.25">
      <c r="A46">
        <v>46</v>
      </c>
      <c r="B46" s="2" t="s">
        <v>106</v>
      </c>
    </row>
    <row r="47" spans="1:2" x14ac:dyDescent="0.25">
      <c r="A47">
        <v>47</v>
      </c>
      <c r="B47" s="2" t="s">
        <v>107</v>
      </c>
    </row>
    <row r="48" spans="1:2" x14ac:dyDescent="0.25">
      <c r="A48">
        <v>48</v>
      </c>
      <c r="B48" s="2" t="s">
        <v>108</v>
      </c>
    </row>
    <row r="49" spans="1:2" x14ac:dyDescent="0.25">
      <c r="A49">
        <v>49</v>
      </c>
      <c r="B49" s="2" t="s">
        <v>109</v>
      </c>
    </row>
    <row r="50" spans="1:2" x14ac:dyDescent="0.25">
      <c r="A50">
        <v>50</v>
      </c>
      <c r="B50" s="2" t="s">
        <v>110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D2011B-F60E-4FDE-AE39-0E944C365079}">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customXml/itemProps2.xml><?xml version="1.0" encoding="utf-8"?>
<ds:datastoreItem xmlns:ds="http://schemas.openxmlformats.org/officeDocument/2006/customXml" ds:itemID="{C2D3FFED-61BA-446B-8A58-0607FEE88779}">
  <ds:schemaRefs>
    <ds:schemaRef ds:uri="http://schemas.microsoft.com/sharepoint/v3/contenttype/forms"/>
  </ds:schemaRefs>
</ds:datastoreItem>
</file>

<file path=customXml/itemProps3.xml><?xml version="1.0" encoding="utf-8"?>
<ds:datastoreItem xmlns:ds="http://schemas.openxmlformats.org/officeDocument/2006/customXml" ds:itemID="{A2DB9FE5-78D7-4F92-9DCF-FE4A9D972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大会参加申込用紙</vt:lpstr>
      <vt:lpstr>計算式有りプログラム掲載用選手名簿</vt:lpstr>
      <vt:lpstr>staff_noChange</vt:lpstr>
      <vt:lpstr>staff</vt:lpstr>
      <vt:lpstr>data</vt:lpstr>
      <vt:lpstr>丸囲い数字</vt:lpstr>
      <vt:lpstr>staff!Print_Area</vt:lpstr>
      <vt:lpstr>staff_noChange!Print_Area</vt:lpstr>
      <vt:lpstr>計算式有りプログラム掲載用選手名簿!Print_Area</vt:lpstr>
      <vt:lpstr>大会参加申込用紙!Print_Area</vt:lpstr>
      <vt:lpstr>主将背番号</vt:lpstr>
    </vt:vector>
  </TitlesOfParts>
  <Manager/>
  <Company>Ace Engineer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 Engineer</dc:creator>
  <cp:keywords/>
  <dc:description/>
  <cp:lastModifiedBy>Atsushi Seko</cp:lastModifiedBy>
  <cp:revision/>
  <dcterms:created xsi:type="dcterms:W3CDTF">2011-02-21T06:09:50Z</dcterms:created>
  <dcterms:modified xsi:type="dcterms:W3CDTF">2024-03-20T10:50:55Z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y fmtid="{D5CDD505-2E9C-101B-9397-08002B2CF9AE}" pid="3" name="MediaServiceImageTags">
    <vt:lpwstr/>
  </property>
</Properties>
</file>