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autoCompressPictures="0"/>
  <mc:AlternateContent xmlns:mc="http://schemas.openxmlformats.org/markup-compatibility/2006">
    <mc:Choice Requires="x15">
      <x15ac:absPath xmlns:x15ac="http://schemas.microsoft.com/office/spreadsheetml/2010/11/ac" url="D:\HCVA\会長杯\"/>
    </mc:Choice>
  </mc:AlternateContent>
  <xr:revisionPtr revIDLastSave="0" documentId="13_ncr:1_{B44980E6-3AD6-43A9-A122-08E4B17E3A13}" xr6:coauthVersionLast="47" xr6:coauthVersionMax="47" xr10:uidLastSave="{00000000-0000-0000-0000-000000000000}"/>
  <workbookProtection workbookAlgorithmName="SHA-512" workbookHashValue="cmAUAbdMdVqo0VEyaVTaJOUFhK66S0ROURF/ZfiN7CPbI4ULIacTP+Npm5D1c8I7umCXTpcZMsaUn653o66gFg==" workbookSaltValue="BlJqyMK6WKibMzHTMipmHw==" workbookSpinCount="100000" lockStructure="1"/>
  <bookViews>
    <workbookView xWindow="-98" yWindow="-98" windowWidth="28996" windowHeight="15796" xr2:uid="{00000000-000D-0000-FFFF-FFFF0000000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staff!$A$1:$I$36</definedName>
    <definedName name="_xlnm.Print_Area" localSheetId="1">計算式有りプログラム掲載用選手名簿!$A$1:$J$30</definedName>
    <definedName name="_xlnm.Print_Area" localSheetId="0">大会参加申込用紙!$A$1:$F$50</definedName>
    <definedName name="チーム名">[1]base!$AD$8:$AD$100</definedName>
    <definedName name="主将背番号">大会参加申込用紙!$H$13</definedName>
    <definedName name="選手登録">[1]data!$A$3:$I$1037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5" l="1"/>
  <c r="B34" i="3"/>
  <c r="B33" i="3"/>
  <c r="B32" i="3"/>
  <c r="B31" i="3"/>
  <c r="B30" i="3"/>
  <c r="B29" i="3"/>
  <c r="B28" i="3"/>
  <c r="B27" i="3"/>
  <c r="B26" i="3"/>
  <c r="B25" i="3"/>
  <c r="B24" i="3"/>
  <c r="B23" i="3"/>
  <c r="B22" i="3"/>
  <c r="B21" i="3"/>
  <c r="B20" i="3"/>
  <c r="B19" i="3"/>
  <c r="B18" i="3"/>
  <c r="B17" i="3"/>
  <c r="B29" i="1"/>
  <c r="A29" i="1"/>
  <c r="F28" i="1"/>
  <c r="F27" i="1"/>
  <c r="F26" i="1"/>
  <c r="F25" i="1"/>
  <c r="F24" i="1"/>
  <c r="F23" i="1"/>
  <c r="F22" i="1"/>
  <c r="F21" i="1"/>
  <c r="F20" i="1"/>
  <c r="F19" i="1"/>
  <c r="F18" i="1"/>
  <c r="F17" i="1"/>
  <c r="F16" i="1"/>
  <c r="F15" i="1"/>
  <c r="F14" i="1"/>
  <c r="F13" i="1"/>
  <c r="F12" i="1"/>
  <c r="F11" i="1"/>
  <c r="D34" i="3"/>
  <c r="D33" i="3"/>
  <c r="D32" i="3"/>
  <c r="D31" i="3"/>
  <c r="D30" i="3"/>
  <c r="D29" i="3"/>
  <c r="D28" i="3"/>
  <c r="D27" i="3"/>
  <c r="D26" i="3"/>
  <c r="D25" i="3"/>
  <c r="D24" i="3"/>
  <c r="D23" i="3"/>
  <c r="D22" i="3"/>
  <c r="D21" i="3"/>
  <c r="D20" i="3"/>
  <c r="D19" i="3"/>
  <c r="D18" i="3"/>
  <c r="D17" i="3"/>
  <c r="D10" i="4"/>
  <c r="D13" i="4"/>
  <c r="D11" i="4"/>
  <c r="A2" i="3"/>
  <c r="A1" i="3"/>
  <c r="G16" i="1"/>
  <c r="E13" i="4"/>
  <c r="J28" i="1"/>
  <c r="J27" i="1"/>
  <c r="J26" i="1"/>
  <c r="J25" i="1"/>
  <c r="J24" i="1"/>
  <c r="J23" i="1"/>
  <c r="J22" i="1"/>
  <c r="J21" i="1"/>
  <c r="J20" i="1"/>
  <c r="J19" i="1"/>
  <c r="J18" i="1"/>
  <c r="J17" i="1"/>
  <c r="J16" i="1"/>
  <c r="J15" i="1"/>
  <c r="J14" i="1"/>
  <c r="J13" i="1"/>
  <c r="J12" i="1"/>
  <c r="J11" i="1"/>
  <c r="I28" i="1"/>
  <c r="I27" i="1"/>
  <c r="I26" i="1"/>
  <c r="I25" i="1"/>
  <c r="I24" i="1"/>
  <c r="I23" i="1"/>
  <c r="I22" i="1"/>
  <c r="I21" i="1"/>
  <c r="I20" i="1"/>
  <c r="I19" i="1"/>
  <c r="I18" i="1"/>
  <c r="I17" i="1"/>
  <c r="I16" i="1"/>
  <c r="I15" i="1"/>
  <c r="I14" i="1"/>
  <c r="I13" i="1"/>
  <c r="I12" i="1"/>
  <c r="I11" i="1"/>
  <c r="H9" i="1"/>
  <c r="H8" i="1"/>
  <c r="D15" i="3"/>
  <c r="G28" i="1"/>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D13" i="3"/>
  <c r="C11" i="5"/>
  <c r="F5" i="1"/>
  <c r="D10" i="3"/>
  <c r="D15" i="4"/>
  <c r="D17" i="4"/>
  <c r="E17" i="4"/>
  <c r="D18" i="4"/>
  <c r="D19" i="4"/>
  <c r="E19" i="4"/>
  <c r="E25" i="4"/>
  <c r="D22" i="4"/>
  <c r="D20" i="4"/>
  <c r="D16" i="4"/>
  <c r="E23" i="4"/>
  <c r="D14" i="3"/>
  <c r="E5" i="4"/>
  <c r="E9" i="4"/>
  <c r="E21" i="4"/>
  <c r="E12" i="4"/>
  <c r="D9" i="4"/>
  <c r="E3" i="4"/>
  <c r="D12" i="4"/>
  <c r="E22" i="4"/>
  <c r="D8" i="4"/>
</calcChain>
</file>

<file path=xl/sharedStrings.xml><?xml version="1.0" encoding="utf-8"?>
<sst xmlns="http://schemas.openxmlformats.org/spreadsheetml/2006/main" count="150" uniqueCount="115">
  <si>
    <t>プログラム掲載用</t>
  </si>
  <si>
    <t>選　手　名　簿</t>
  </si>
  <si>
    <t>６女</t>
  </si>
  <si>
    <t>H.C.V.A</t>
  </si>
  <si>
    <t>監　督</t>
  </si>
  <si>
    <t>コーチ</t>
  </si>
  <si>
    <t>競技者番号</t>
  </si>
  <si>
    <t>６・９併用</t>
    <phoneticPr fontId="2"/>
  </si>
  <si>
    <t>右の選手名簿を写真製版してプロをつくりますので，黒字で正確にご記入下さい。
別紙大会申込み用紙と一緒に，大会事務局にご送付下さい。</t>
    <phoneticPr fontId="2"/>
  </si>
  <si>
    <t>マネージャー</t>
    <phoneticPr fontId="2"/>
  </si>
  <si>
    <t>主　将</t>
  </si>
  <si>
    <t>No.</t>
  </si>
  <si>
    <t>年　令</t>
  </si>
  <si>
    <t>登録チーム名</t>
    <rPh sb="0" eb="2">
      <t>トウロク</t>
    </rPh>
    <rPh sb="5" eb="6">
      <t>メイ</t>
    </rPh>
    <phoneticPr fontId="2"/>
  </si>
  <si>
    <t>　チ　ー　ム　名　</t>
    <phoneticPr fontId="2"/>
  </si>
  <si>
    <t>主将</t>
    <rPh sb="0" eb="2">
      <t>シュショウ</t>
    </rPh>
    <phoneticPr fontId="2"/>
  </si>
  <si>
    <t>氏名</t>
    <phoneticPr fontId="2"/>
  </si>
  <si>
    <t>年令</t>
    <phoneticPr fontId="2"/>
  </si>
  <si>
    <t>身長</t>
    <phoneticPr fontId="2"/>
  </si>
  <si>
    <t>監督</t>
    <phoneticPr fontId="2"/>
  </si>
  <si>
    <t>６男</t>
    <phoneticPr fontId="2"/>
  </si>
  <si>
    <t>北海道クラブバレーボール連盟会長殿</t>
    <rPh sb="0" eb="3">
      <t>ホッカイドウ</t>
    </rPh>
    <rPh sb="12" eb="14">
      <t>レンメイ</t>
    </rPh>
    <rPh sb="14" eb="16">
      <t>カイチョウ</t>
    </rPh>
    <rPh sb="16" eb="17">
      <t>ドノ</t>
    </rPh>
    <phoneticPr fontId="2"/>
  </si>
  <si>
    <t>氏名</t>
    <rPh sb="0" eb="2">
      <t>シメイ</t>
    </rPh>
    <phoneticPr fontId="2"/>
  </si>
  <si>
    <t>&lt;---計算式有り</t>
    <rPh sb="4" eb="7">
      <t>ケイサンシキ</t>
    </rPh>
    <rPh sb="7" eb="8">
      <t>ア</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</si>
  <si>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</si>
  <si>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チームスタッフ変更届</t>
  </si>
  <si>
    <t>旧</t>
  </si>
  <si>
    <t>新</t>
  </si>
  <si>
    <t>監督</t>
  </si>
  <si>
    <t>マネージャー</t>
  </si>
  <si>
    <t>〔備考〕変更有りの場合はチームスタッフ全員を記入してください。</t>
  </si>
  <si>
    <t>チーム</t>
    <phoneticPr fontId="2"/>
  </si>
  <si>
    <t>記載者</t>
    <phoneticPr fontId="2"/>
  </si>
  <si>
    <t>番号</t>
    <rPh sb="0" eb="2">
      <t>バンゴウ</t>
    </rPh>
    <phoneticPr fontId="2"/>
  </si>
  <si>
    <t>チーム名カナ</t>
    <rPh sb="3" eb="4">
      <t>メイ</t>
    </rPh>
    <phoneticPr fontId="2"/>
  </si>
  <si>
    <t>）</t>
    <phoneticPr fontId="2"/>
  </si>
  <si>
    <t>（</t>
    <phoneticPr fontId="2"/>
  </si>
  <si>
    <t>氏名</t>
    <rPh sb="0" eb="2">
      <t>シm</t>
    </rPh>
    <phoneticPr fontId="2"/>
  </si>
  <si>
    <t>勤務先</t>
    <rPh sb="0" eb="3">
      <t>キンm</t>
    </rPh>
    <phoneticPr fontId="2"/>
  </si>
  <si>
    <t>チーム名</t>
    <rPh sb="3" eb="4">
      <t>m</t>
    </rPh>
    <phoneticPr fontId="2"/>
  </si>
  <si>
    <t>代表者名</t>
    <rPh sb="0" eb="4">
      <t>ダ</t>
    </rPh>
    <phoneticPr fontId="2"/>
  </si>
  <si>
    <t>作成日</t>
    <rPh sb="0" eb="3">
      <t>sakuseibi</t>
    </rPh>
    <phoneticPr fontId="2"/>
  </si>
  <si>
    <t>住所</t>
    <rPh sb="0" eb="2">
      <t>10sy</t>
    </rPh>
    <phoneticPr fontId="2"/>
  </si>
  <si>
    <t>参加種目</t>
    <rPh sb="0" eb="4">
      <t>サンk</t>
    </rPh>
    <phoneticPr fontId="2"/>
  </si>
  <si>
    <r>
      <t xml:space="preserve">下記により，大会参加料を </t>
    </r>
    <r>
      <rPr>
        <u/>
        <sz val="12"/>
        <rFont val="Meiryo UI"/>
        <family val="3"/>
        <charset val="128"/>
      </rPr>
      <t>指定口座に振り込み、</t>
    </r>
    <r>
      <rPr>
        <sz val="12"/>
        <rFont val="Meiryo UI"/>
        <family val="3"/>
        <charset val="128"/>
      </rPr>
      <t>本大会への参加を申し込みます。</t>
    </r>
    <rPh sb="0" eb="2">
      <t>カキ</t>
    </rPh>
    <rPh sb="6" eb="8">
      <t>タイカイ</t>
    </rPh>
    <rPh sb="8" eb="11">
      <t>サンカリョウ</t>
    </rPh>
    <rPh sb="13" eb="15">
      <t>シテイ</t>
    </rPh>
    <rPh sb="15" eb="17">
      <t>コウザ</t>
    </rPh>
    <rPh sb="18" eb="19">
      <t>フ</t>
    </rPh>
    <rPh sb="20" eb="21">
      <t>コ</t>
    </rPh>
    <rPh sb="23" eb="26">
      <t>ホンタイカイ</t>
    </rPh>
    <rPh sb="28" eb="30">
      <t>サンカ</t>
    </rPh>
    <rPh sb="31" eb="32">
      <t>モウ</t>
    </rPh>
    <rPh sb="33" eb="34">
      <t>コ</t>
    </rPh>
    <phoneticPr fontId="2"/>
  </si>
  <si>
    <r>
      <t>注１）</t>
    </r>
    <r>
      <rPr>
        <u/>
        <sz val="14"/>
        <rFont val="Meiryo UI"/>
        <family val="3"/>
        <charset val="128"/>
      </rPr>
      <t>空欄が無いよう、もれなくご記入ください。</t>
    </r>
  </si>
  <si>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</si>
  <si>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</si>
  <si>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</si>
  <si>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</si>
  <si>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</si>
  <si>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</si>
  <si>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</si>
  <si>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</si>
  <si>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</si>
  <si>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</si>
  <si>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</si>
  <si>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</si>
  <si>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</si>
  <si>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</si>
  <si>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</si>
  <si>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</si>
  <si>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</si>
  <si>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</si>
  <si>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</si>
  <si>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</si>
  <si>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</si>
  <si>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</si>
  <si>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</si>
  <si>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</si>
  <si>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</si>
  <si>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</si>
  <si>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</si>
  <si>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</si>
  <si>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</si>
  <si>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</si>
  <si>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</si>
  <si>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</si>
  <si>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</si>
  <si>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</si>
  <si>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</si>
  <si>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</si>
  <si>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</si>
  <si>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</si>
  <si>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</si>
  <si>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</si>
  <si>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</si>
  <si>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</si>
  <si>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</si>
  <si>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</si>
  <si>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</si>
  <si>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</si>
  <si>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</si>
  <si>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</si>
  <si>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</si>
  <si>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</si>
  <si>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６人男子</t>
    <rPh sb="1" eb="2">
      <t>ニン</t>
    </rPh>
    <rPh sb="2" eb="4">
      <t>ダンシ</t>
    </rPh>
    <phoneticPr fontId="2"/>
  </si>
  <si>
    <t>６人女子</t>
    <rPh sb="1" eb="2">
      <t>ニン</t>
    </rPh>
    <rPh sb="2" eb="4">
      <t>ジョシ</t>
    </rPh>
    <phoneticPr fontId="2"/>
  </si>
  <si>
    <t>電話番号（携帯番号）</t>
    <rPh sb="0" eb="2">
      <t>デンワ</t>
    </rPh>
    <rPh sb="2" eb="4">
      <t>バンゴウ</t>
    </rPh>
    <rPh sb="5" eb="7">
      <t>ケイタイ</t>
    </rPh>
    <rPh sb="7" eb="9">
      <t>バンゴウ</t>
    </rPh>
    <phoneticPr fontId="2"/>
  </si>
  <si>
    <t>連絡責任者（必須、緊急時の連絡先としても使わせていただきます）</t>
    <rPh sb="6" eb="8">
      <t>ヒッス</t>
    </rPh>
    <rPh sb="9" eb="12">
      <t>キンキュウジ</t>
    </rPh>
    <rPh sb="13" eb="16">
      <t>レンラクサキ</t>
    </rPh>
    <rPh sb="20" eb="21">
      <t>ツカ</t>
    </rPh>
    <phoneticPr fontId="2"/>
  </si>
  <si>
    <t>第38回 北海道クラブバレーボール連盟 会長杯争奪選手権大会 参加申込書</t>
    <rPh sb="0" eb="1">
      <t>ダイ</t>
    </rPh>
    <rPh sb="3" eb="4">
      <t>カイ</t>
    </rPh>
    <rPh sb="5" eb="8">
      <t>ホッカイドウ</t>
    </rPh>
    <rPh sb="17" eb="19">
      <t>レンメイ</t>
    </rPh>
    <rPh sb="20" eb="22">
      <t>カイチョウ</t>
    </rPh>
    <rPh sb="22" eb="23">
      <t>ハイ</t>
    </rPh>
    <rPh sb="23" eb="25">
      <t>ソウダツ</t>
    </rPh>
    <rPh sb="25" eb="28">
      <t>センシュケン</t>
    </rPh>
    <rPh sb="28" eb="30">
      <t>タイカイ</t>
    </rPh>
    <rPh sb="31" eb="33">
      <t>サンカ</t>
    </rPh>
    <rPh sb="33" eb="36">
      <t>モウシコミショ</t>
    </rPh>
    <phoneticPr fontId="2"/>
  </si>
  <si>
    <t>６人男子</t>
  </si>
  <si>
    <t>E-Mail</t>
    <phoneticPr fontId="2"/>
  </si>
  <si>
    <t>種目</t>
    <phoneticPr fontId="2"/>
  </si>
  <si>
    <t>以下、申込時追加枠（最終登録時は18名以内にして登録してください）</t>
    <rPh sb="0" eb="2">
      <t>イカ</t>
    </rPh>
    <rPh sb="3" eb="9">
      <t>モウシコミジツイカワク</t>
    </rPh>
    <rPh sb="10" eb="12">
      <t>サイシュウ</t>
    </rPh>
    <rPh sb="12" eb="15">
      <t>トウロクジ</t>
    </rPh>
    <rPh sb="18" eb="21">
      <t>メイイナイ</t>
    </rPh>
    <rPh sb="24" eb="26">
      <t>トウロク</t>
    </rPh>
    <phoneticPr fontId="2"/>
  </si>
  <si>
    <t>変更</t>
    <rPh sb="0" eb="2">
      <t>ヘンコウ</t>
    </rPh>
    <phoneticPr fontId="2"/>
  </si>
  <si>
    <t>背番号</t>
    <rPh sb="0" eb="3">
      <t>セバンゴウ</t>
    </rPh>
    <phoneticPr fontId="2"/>
  </si>
  <si>
    <t>選手名</t>
    <rPh sb="0" eb="3">
      <t>センシュメイ</t>
    </rPh>
    <phoneticPr fontId="2"/>
  </si>
  <si>
    <t>チームスタッフ変更（　有　・　無　）　背番号変更（　有　・　無　）</t>
    <rPh sb="19" eb="24">
      <t>セバンゴウヘンコウ</t>
    </rPh>
    <rPh sb="26" eb="27">
      <t>アリ</t>
    </rPh>
    <rPh sb="30" eb="31">
      <t>ナ</t>
    </rPh>
    <phoneticPr fontId="2"/>
  </si>
  <si>
    <r>
      <rPr>
        <sz val="24"/>
        <color rgb="FFFF0000"/>
        <rFont val="UD デジタル 教科書体 NK-B"/>
        <family val="1"/>
        <charset val="128"/>
      </rPr>
      <t>メンバーの変更はできません！</t>
    </r>
    <r>
      <rPr>
        <sz val="24"/>
        <rFont val="UD デジタル 教科書体 NK-B"/>
        <family val="1"/>
        <charset val="128"/>
      </rPr>
      <t xml:space="preserve">
背番号の変更は、変更欄に新しい番号を記入してください</t>
    </r>
    <rPh sb="5" eb="7">
      <t>ヘンコウ</t>
    </rPh>
    <rPh sb="16" eb="19">
      <t>セバンゴウ</t>
    </rPh>
    <rPh sb="20" eb="22">
      <t>ヘンコウ</t>
    </rPh>
    <rPh sb="24" eb="26">
      <t>ヘンコウ</t>
    </rPh>
    <rPh sb="26" eb="27">
      <t>ラン</t>
    </rPh>
    <rPh sb="28" eb="29">
      <t>アタラ</t>
    </rPh>
    <rPh sb="31" eb="33">
      <t>バンゴウ</t>
    </rPh>
    <rPh sb="34" eb="36">
      <t>キニュウ</t>
    </rPh>
    <phoneticPr fontId="2"/>
  </si>
  <si>
    <r>
      <t>注３）</t>
    </r>
    <r>
      <rPr>
        <b/>
        <u/>
        <sz val="14"/>
        <color indexed="10"/>
        <rFont val="Meiryo UI"/>
        <family val="3"/>
        <charset val="128"/>
      </rPr>
      <t>上記登録選手の変更・追加はできません。背番号変更のみ可とします</t>
    </r>
    <rPh sb="22" eb="27">
      <t>セバンゴウヘンコウ</t>
    </rPh>
    <rPh sb="29" eb="30">
      <t>カ</t>
    </rPh>
    <phoneticPr fontId="2"/>
  </si>
  <si>
    <t>注２）申込時は24名までエントリー可能としますが、開催3日前までに最終18名に変更していただきます。</t>
    <rPh sb="3" eb="6">
      <t>モウシコミジ</t>
    </rPh>
    <rPh sb="9" eb="10">
      <t>メイ</t>
    </rPh>
    <rPh sb="17" eb="19">
      <t>カノウ</t>
    </rPh>
    <rPh sb="25" eb="27">
      <t>カイサイ</t>
    </rPh>
    <rPh sb="28" eb="30">
      <t>ニチマエ</t>
    </rPh>
    <rPh sb="33" eb="35">
      <t>サイシュウ</t>
    </rPh>
    <rPh sb="39" eb="41">
      <t>ヘンコウ</t>
    </rPh>
    <phoneticPr fontId="2"/>
  </si>
  <si>
    <t>注４）大会申し込み申込締め切りまでに各地区連盟に正式に登録されている選手で構成してください。</t>
    <rPh sb="37" eb="39">
      <t>コウセイ</t>
    </rPh>
    <phoneticPr fontId="2"/>
  </si>
  <si>
    <t>注５）E-Mailは必ずご記入お願いします。電話がつながらない時の緊急連絡先となります。</t>
    <rPh sb="0" eb="1">
      <t>チュウ</t>
    </rPh>
    <rPh sb="10" eb="11">
      <t>カナラ</t>
    </rPh>
    <rPh sb="13" eb="15">
      <t>キニュウ</t>
    </rPh>
    <rPh sb="16" eb="17">
      <t>ネガ</t>
    </rPh>
    <rPh sb="22" eb="24">
      <t>デンワ</t>
    </rPh>
    <rPh sb="31" eb="32">
      <t>トキ</t>
    </rPh>
    <rPh sb="33" eb="35">
      <t>キンキュウ</t>
    </rPh>
    <rPh sb="35" eb="38">
      <t>レンラクサキ</t>
    </rPh>
    <phoneticPr fontId="2"/>
  </si>
  <si>
    <t>身　長（cm)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</si>
</sst>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F800]dddd\,\ mmmm\ dd\,\ yyyy"/>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2"/>
      <color rgb="FF000000"/>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b/>
      <u/>
      <sz val="14"/>
      <color indexed="10"/>
      <name val="Meiryo UI"/>
      <family val="3"/>
      <charset val="128"/>
    </font>
    <font>
      <b/>
      <sz val="14"/>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sz val="24"/>
      <name val="UD デジタル 教科書体 NK-B"/>
      <family val="1"/>
      <charset val="128"/>
    </font>
    <font>
      <sz val="24"/>
      <color rgb="FFFF0000"/>
      <name val="UD デジタル 教科書体 NK-B"/>
      <family val="1"/>
      <charset val="128"/>
    </font>
    <font>
      <b/>
      <sz val="14"/>
      <color rgb="FFFF0000"/>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s>
  <borders count="41">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thin">
        <color auto="1"/>
      </right>
      <top/>
      <bottom style="double">
        <color indexed="64"/>
      </bottom>
      <diagonal/>
    </border>
    <border>
      <left style="medium">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thin">
        <color auto="1"/>
      </bottom>
      <diagonal/>
    </border>
    <border>
      <left/>
      <right style="medium">
        <color indexed="64"/>
      </right>
      <top/>
      <bottom style="thin">
        <color auto="1"/>
      </bottom>
      <diagonal/>
    </border>
    <border>
      <left/>
      <right/>
      <top style="thin">
        <color auto="1"/>
      </top>
      <bottom style="double">
        <color indexed="64"/>
      </bottom>
      <diagonal/>
    </border>
  </borders>
  <cellStyleXfs count="26">
    <xf numFmtId="0" fontId="0"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78">
    <xf numFmtId="0" fontId="0" fillId="0" borderId="0" xfId="0"/>
    <xf numFmtId="0" fontId="5" fillId="0" borderId="0" xfId="0" applyFont="1" applyAlignment="1">
      <alignment vertical="center"/>
    </xf>
    <xf numFmtId="0" fontId="19" fillId="0" borderId="0" xfId="0" applyFont="1"/>
    <xf numFmtId="0" fontId="5" fillId="0" borderId="32" xfId="0" applyFont="1" applyFill="1" applyBorder="1" applyAlignment="1" applyProtection="1">
      <alignment horizontal="center" vertical="center" shrinkToFit="1"/>
    </xf>
    <xf numFmtId="0" fontId="6" fillId="0" borderId="0" xfId="0" applyFont="1" applyProtection="1"/>
    <xf numFmtId="0" fontId="25" fillId="0" borderId="11" xfId="0" applyFont="1" applyBorder="1" applyAlignment="1" applyProtection="1">
      <alignment horizontal="center" vertical="center" shrinkToFit="1"/>
    </xf>
    <xf numFmtId="0" fontId="22" fillId="0" borderId="9" xfId="0" applyFont="1" applyBorder="1" applyAlignment="1" applyProtection="1">
      <alignment horizontal="distributed" vertical="center" wrapText="1"/>
    </xf>
    <xf numFmtId="0" fontId="21" fillId="0" borderId="0" xfId="0" applyFont="1" applyAlignment="1" applyProtection="1">
      <alignment vertical="center"/>
    </xf>
    <xf numFmtId="0" fontId="20" fillId="0" borderId="0" xfId="0" applyFont="1" applyAlignment="1" applyProtection="1">
      <alignment horizontal="centerContinuous" vertical="center"/>
    </xf>
    <xf numFmtId="0" fontId="21" fillId="0" borderId="0" xfId="0" applyFont="1" applyAlignment="1" applyProtection="1">
      <alignment horizontal="centerContinuous" vertical="center"/>
    </xf>
    <xf numFmtId="0" fontId="21" fillId="0" borderId="0" xfId="0" applyFont="1" applyAlignment="1">
      <alignment vertical="center"/>
    </xf>
    <xf numFmtId="0" fontId="26" fillId="0" borderId="0" xfId="0" applyFont="1" applyAlignment="1" applyProtection="1">
      <alignment vertical="center"/>
    </xf>
    <xf numFmtId="0" fontId="22" fillId="0" borderId="0" xfId="0" applyFont="1" applyAlignment="1" applyProtection="1">
      <alignment horizontal="right" vertical="center"/>
    </xf>
    <xf numFmtId="0" fontId="21" fillId="0" borderId="2" xfId="0" applyFont="1" applyBorder="1" applyAlignment="1" applyProtection="1">
      <alignment vertical="center"/>
    </xf>
    <xf numFmtId="0" fontId="21" fillId="0" borderId="3" xfId="0" applyFont="1" applyBorder="1" applyAlignment="1" applyProtection="1">
      <alignment vertical="center"/>
    </xf>
    <xf numFmtId="0" fontId="21" fillId="0" borderId="4" xfId="0" applyFont="1" applyBorder="1" applyAlignment="1" applyProtection="1">
      <alignment vertical="center"/>
    </xf>
    <xf numFmtId="0" fontId="26" fillId="0" borderId="1" xfId="0" applyFont="1" applyBorder="1" applyAlignment="1" applyProtection="1">
      <alignment horizontal="centerContinuous" vertical="center"/>
    </xf>
    <xf numFmtId="0" fontId="21" fillId="0" borderId="0" xfId="0" applyFont="1" applyBorder="1" applyAlignment="1" applyProtection="1">
      <alignment horizontal="centerContinuous" vertical="center"/>
    </xf>
    <xf numFmtId="0" fontId="21" fillId="0" borderId="5" xfId="0" applyFont="1" applyBorder="1" applyAlignment="1" applyProtection="1">
      <alignment horizontal="centerContinuous" vertical="center"/>
    </xf>
    <xf numFmtId="0" fontId="26" fillId="0" borderId="6" xfId="0" applyFont="1" applyBorder="1" applyAlignment="1" applyProtection="1">
      <alignment horizontal="justify" vertical="center"/>
    </xf>
    <xf numFmtId="0" fontId="21" fillId="0" borderId="7" xfId="0" applyFont="1" applyBorder="1" applyAlignment="1" applyProtection="1">
      <alignment vertical="center"/>
    </xf>
    <xf numFmtId="0" fontId="21" fillId="0" borderId="8" xfId="0" applyFont="1" applyBorder="1" applyAlignment="1" applyProtection="1">
      <alignment vertical="center"/>
    </xf>
    <xf numFmtId="0" fontId="26" fillId="0" borderId="0" xfId="0" applyFont="1" applyAlignment="1" applyProtection="1">
      <alignment horizontal="justify" vertical="center"/>
    </xf>
    <xf numFmtId="0" fontId="28" fillId="0" borderId="0" xfId="0" applyFont="1" applyBorder="1" applyAlignment="1" applyProtection="1">
      <alignment vertical="center"/>
    </xf>
    <xf numFmtId="0" fontId="21" fillId="0" borderId="0" xfId="0" applyFont="1" applyBorder="1" applyAlignment="1" applyProtection="1">
      <alignment vertical="center"/>
    </xf>
    <xf numFmtId="0" fontId="30" fillId="0" borderId="0" xfId="0" applyFont="1" applyAlignment="1">
      <alignment horizontal="justify" vertical="center"/>
    </xf>
    <xf numFmtId="0" fontId="20" fillId="0" borderId="10"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6" fillId="2" borderId="11" xfId="0" applyFont="1" applyFill="1" applyBorder="1" applyAlignment="1" applyProtection="1">
      <alignment horizontal="distributed" vertical="center" justifyLastLine="1"/>
    </xf>
    <xf numFmtId="0" fontId="6" fillId="0" borderId="12" xfId="0" applyFont="1" applyFill="1" applyBorder="1" applyAlignment="1" applyProtection="1">
      <alignment horizontal="distributed" vertical="center" justifyLastLine="1" shrinkToFit="1"/>
    </xf>
    <xf numFmtId="0" fontId="6" fillId="0" borderId="14" xfId="0" applyFont="1" applyFill="1" applyBorder="1" applyAlignment="1" applyProtection="1">
      <alignment horizontal="distributed" vertical="center" justifyLastLine="1" shrinkToFit="1"/>
    </xf>
    <xf numFmtId="0" fontId="6" fillId="3" borderId="14" xfId="0" applyFont="1" applyFill="1" applyBorder="1" applyAlignment="1" applyProtection="1">
      <alignment horizontal="distributed" vertical="center" justifyLastLine="1" shrinkToFit="1"/>
    </xf>
    <xf numFmtId="0" fontId="6" fillId="0" borderId="17"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6" fillId="0" borderId="19" xfId="0" applyFont="1" applyBorder="1" applyAlignment="1" applyProtection="1">
      <alignment horizontal="center" vertical="center" shrinkToFit="1"/>
    </xf>
    <xf numFmtId="0" fontId="6" fillId="0" borderId="15" xfId="0" applyFont="1" applyFill="1" applyBorder="1" applyAlignment="1" applyProtection="1">
      <alignment horizontal="center" vertical="center" justifyLastLine="1" shrinkToFit="1"/>
    </xf>
    <xf numFmtId="0" fontId="6" fillId="0" borderId="16" xfId="0" applyFont="1" applyFill="1" applyBorder="1" applyAlignment="1" applyProtection="1">
      <alignment horizontal="center" vertical="center" justifyLastLine="1" shrinkToFit="1"/>
    </xf>
    <xf numFmtId="0" fontId="6" fillId="2" borderId="12" xfId="0" applyFont="1" applyFill="1" applyBorder="1" applyAlignment="1" applyProtection="1">
      <alignment horizontal="center" vertical="center" shrinkToFit="1"/>
    </xf>
    <xf numFmtId="0" fontId="6" fillId="2" borderId="13"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6" fillId="2" borderId="16" xfId="0" applyFont="1" applyFill="1" applyBorder="1" applyAlignment="1" applyProtection="1">
      <alignment horizontal="center" vertical="center" shrinkToFit="1"/>
    </xf>
    <xf numFmtId="0" fontId="6" fillId="2" borderId="20" xfId="0" applyFont="1" applyFill="1" applyBorder="1" applyAlignment="1" applyProtection="1">
      <alignment horizontal="center"/>
    </xf>
    <xf numFmtId="0" fontId="10" fillId="0" borderId="0" xfId="1" applyFont="1" applyAlignment="1" applyProtection="1">
      <alignment horizontal="centerContinuous" vertical="center" shrinkToFit="1"/>
    </xf>
    <xf numFmtId="0" fontId="5" fillId="0" borderId="0" xfId="1" applyFont="1" applyAlignment="1" applyProtection="1">
      <alignment horizontal="centerContinuous" vertical="center" shrinkToFit="1"/>
    </xf>
    <xf numFmtId="0" fontId="6" fillId="0" borderId="0" xfId="1" applyFont="1" applyAlignment="1" applyProtection="1">
      <alignment horizontal="centerContinuous" vertical="center" shrinkToFit="1"/>
    </xf>
    <xf numFmtId="0" fontId="6" fillId="0" borderId="0" xfId="1" applyFont="1" applyAlignment="1" applyProtection="1">
      <alignment vertical="center"/>
    </xf>
    <xf numFmtId="0" fontId="10" fillId="0" borderId="0" xfId="1" applyFont="1" applyAlignment="1" applyProtection="1">
      <alignment horizontal="centerContinuous" vertical="center"/>
    </xf>
    <xf numFmtId="0" fontId="7" fillId="0" borderId="0" xfId="1" applyFont="1" applyAlignment="1" applyProtection="1">
      <alignment horizontal="centerContinuous" vertical="center"/>
    </xf>
    <xf numFmtId="0" fontId="6" fillId="0" borderId="0" xfId="1" applyFont="1" applyAlignment="1" applyProtection="1">
      <alignment horizontal="centerContinuous" vertical="center"/>
    </xf>
    <xf numFmtId="0" fontId="8" fillId="0" borderId="0" xfId="1" applyFont="1" applyAlignment="1" applyProtection="1">
      <alignment horizontal="justify" vertical="center"/>
    </xf>
    <xf numFmtId="0" fontId="5" fillId="0" borderId="0" xfId="1" applyFont="1" applyAlignment="1" applyProtection="1">
      <alignment horizontal="center" vertical="center"/>
    </xf>
    <xf numFmtId="0" fontId="6" fillId="0" borderId="0" xfId="1" applyFont="1" applyAlignment="1" applyProtection="1">
      <alignment horizontal="right" vertical="center"/>
    </xf>
    <xf numFmtId="0" fontId="6" fillId="0" borderId="0" xfId="1" applyFont="1" applyAlignment="1" applyProtection="1">
      <alignment horizontal="center" vertical="center"/>
    </xf>
    <xf numFmtId="0" fontId="6" fillId="0" borderId="0" xfId="1" applyFont="1" applyAlignment="1" applyProtection="1">
      <alignment horizontal="left" vertical="center"/>
    </xf>
    <xf numFmtId="0" fontId="9" fillId="0" borderId="0" xfId="1" applyFont="1" applyAlignment="1" applyProtection="1">
      <alignment horizontal="centerContinuous" vertical="center"/>
    </xf>
    <xf numFmtId="0" fontId="9" fillId="0" borderId="0" xfId="1" applyFont="1" applyAlignment="1" applyProtection="1">
      <alignment horizontal="justify" vertical="center"/>
    </xf>
    <xf numFmtId="0" fontId="4" fillId="0" borderId="7" xfId="1" applyFont="1" applyBorder="1" applyAlignment="1" applyProtection="1">
      <alignment horizontal="justify" vertical="center"/>
    </xf>
    <xf numFmtId="0" fontId="6" fillId="0" borderId="7" xfId="1" applyFont="1" applyBorder="1" applyAlignment="1" applyProtection="1">
      <alignment vertical="center"/>
    </xf>
    <xf numFmtId="0" fontId="11" fillId="0" borderId="0" xfId="1" applyFont="1" applyAlignment="1" applyProtection="1">
      <alignment horizontal="justify" vertical="center"/>
    </xf>
    <xf numFmtId="0" fontId="5" fillId="0" borderId="6" xfId="1" applyFont="1" applyBorder="1" applyAlignment="1" applyProtection="1">
      <alignment horizontal="distributed" vertical="center" wrapText="1" justifyLastLine="1"/>
    </xf>
    <xf numFmtId="0" fontId="12" fillId="0" borderId="0" xfId="1" applyFont="1" applyAlignment="1" applyProtection="1">
      <alignment vertical="center"/>
    </xf>
    <xf numFmtId="0" fontId="5" fillId="0" borderId="13" xfId="1" applyFont="1" applyBorder="1" applyAlignment="1" applyProtection="1">
      <alignment horizontal="distributed" vertical="center" wrapText="1" justifyLastLine="1"/>
    </xf>
    <xf numFmtId="0" fontId="10" fillId="0" borderId="10" xfId="1" applyFont="1" applyBorder="1" applyAlignment="1" applyProtection="1">
      <alignment horizontal="center" vertical="center"/>
    </xf>
    <xf numFmtId="0" fontId="5" fillId="0" borderId="0" xfId="1"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Continuous" vertical="center"/>
    </xf>
    <xf numFmtId="0" fontId="5" fillId="0" borderId="7" xfId="0" applyFont="1" applyBorder="1" applyAlignment="1" applyProtection="1">
      <alignment horizontal="centerContinuous" vertical="center"/>
    </xf>
    <xf numFmtId="0" fontId="18"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5" fillId="0" borderId="0" xfId="0" applyFont="1" applyAlignment="1" applyProtection="1">
      <alignment horizontal="centerContinuous"/>
    </xf>
    <xf numFmtId="0" fontId="16" fillId="0" borderId="0" xfId="0" applyFont="1" applyAlignment="1" applyProtection="1">
      <alignment horizontal="centerContinuous" vertical="center"/>
    </xf>
    <xf numFmtId="0" fontId="5" fillId="0" borderId="13" xfId="0" applyFont="1" applyBorder="1" applyAlignment="1" applyProtection="1">
      <alignment horizontal="centerContinuous" vertical="center"/>
    </xf>
    <xf numFmtId="0" fontId="5" fillId="0" borderId="23" xfId="0" applyFont="1" applyBorder="1" applyAlignment="1" applyProtection="1">
      <alignment horizontal="centerContinuous" vertical="center"/>
    </xf>
    <xf numFmtId="0" fontId="5" fillId="0" borderId="32" xfId="0" applyFont="1" applyBorder="1" applyAlignment="1" applyProtection="1">
      <alignment horizontal="centerContinuous" vertical="center" shrinkToFit="1"/>
    </xf>
    <xf numFmtId="0" fontId="5" fillId="0" borderId="3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32" xfId="0" applyFont="1" applyBorder="1" applyAlignment="1" applyProtection="1">
      <alignment horizontal="center" vertical="center" shrinkToFit="1"/>
    </xf>
    <xf numFmtId="0" fontId="15"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32" xfId="0" applyFont="1" applyFill="1" applyBorder="1" applyAlignment="1" applyProtection="1">
      <alignment horizontal="centerContinuous" vertical="center"/>
    </xf>
    <xf numFmtId="0" fontId="4" fillId="0" borderId="0" xfId="0" applyFont="1" applyProtection="1"/>
    <xf numFmtId="0" fontId="5" fillId="0" borderId="0" xfId="0" applyFont="1" applyFill="1" applyBorder="1" applyAlignment="1" applyProtection="1">
      <alignment horizontal="distributed" vertical="center" justifyLastLine="1"/>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center" shrinkToFit="1"/>
    </xf>
    <xf numFmtId="0" fontId="4" fillId="0" borderId="0" xfId="0" applyFont="1" applyAlignment="1" applyProtection="1">
      <alignment vertical="center"/>
    </xf>
    <xf numFmtId="0" fontId="5" fillId="0" borderId="13" xfId="0" applyFont="1" applyFill="1" applyBorder="1" applyAlignment="1" applyProtection="1">
      <alignment horizontal="centerContinuous" vertical="center"/>
    </xf>
    <xf numFmtId="0" fontId="5" fillId="0" borderId="23" xfId="0" applyFont="1" applyFill="1" applyBorder="1" applyAlignment="1" applyProtection="1">
      <alignment horizontal="centerContinuous" vertical="center"/>
    </xf>
    <xf numFmtId="0" fontId="5" fillId="4" borderId="32" xfId="0" applyFont="1" applyFill="1" applyBorder="1" applyAlignment="1" applyProtection="1">
      <alignment horizontal="left" vertical="center" indent="1"/>
      <protection locked="0"/>
    </xf>
    <xf numFmtId="0" fontId="5" fillId="4" borderId="32" xfId="0" applyFont="1" applyFill="1" applyBorder="1" applyAlignment="1" applyProtection="1">
      <alignment horizontal="left" vertical="center"/>
      <protection locked="0"/>
    </xf>
    <xf numFmtId="0" fontId="5" fillId="4" borderId="32" xfId="0" applyFont="1" applyFill="1" applyBorder="1" applyAlignment="1" applyProtection="1">
      <alignment horizontal="center" vertical="center" shrinkToFit="1"/>
      <protection locked="0"/>
    </xf>
    <xf numFmtId="0" fontId="5" fillId="4" borderId="32" xfId="0" applyFont="1" applyFill="1" applyBorder="1" applyAlignment="1" applyProtection="1">
      <alignment horizontal="center" vertical="center" justifyLastLine="1" shrinkToFit="1"/>
      <protection locked="0"/>
    </xf>
    <xf numFmtId="0" fontId="5" fillId="4" borderId="32" xfId="0" applyFont="1" applyFill="1" applyBorder="1" applyAlignment="1" applyProtection="1">
      <alignment horizontal="left" vertical="center" indent="1" shrinkToFit="1"/>
      <protection locked="0"/>
    </xf>
    <xf numFmtId="0" fontId="5" fillId="4" borderId="32" xfId="0" applyFont="1" applyFill="1" applyBorder="1" applyAlignment="1" applyProtection="1">
      <alignment horizontal="center" vertical="center" shrinkToFit="1"/>
      <protection locked="0"/>
    </xf>
    <xf numFmtId="0" fontId="5" fillId="4" borderId="32" xfId="0"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shrinkToFit="1"/>
      <protection locked="0"/>
    </xf>
    <xf numFmtId="177" fontId="5" fillId="4" borderId="7"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left" vertical="center" shrinkToFit="1"/>
    </xf>
    <xf numFmtId="0" fontId="5" fillId="0" borderId="32" xfId="0" applyFont="1" applyBorder="1" applyAlignment="1" applyProtection="1">
      <alignment horizontal="center" vertical="center" wrapText="1"/>
    </xf>
    <xf numFmtId="0" fontId="5" fillId="4" borderId="32"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20" fillId="0" borderId="23" xfId="0" applyFont="1" applyBorder="1" applyAlignment="1" applyProtection="1">
      <alignment horizontal="center" vertical="center" shrinkToFit="1"/>
    </xf>
    <xf numFmtId="0" fontId="20" fillId="0" borderId="0" xfId="0" applyFont="1" applyBorder="1" applyAlignment="1" applyProtection="1">
      <alignment horizontal="right" vertical="center"/>
    </xf>
    <xf numFmtId="0" fontId="20" fillId="0" borderId="6"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7" fillId="0" borderId="0" xfId="0" applyFont="1" applyAlignment="1" applyProtection="1">
      <alignment vertical="center" wrapText="1"/>
    </xf>
    <xf numFmtId="0" fontId="24" fillId="0" borderId="13" xfId="0" applyFont="1" applyBorder="1" applyAlignment="1" applyProtection="1">
      <alignment horizontal="center" vertical="center" justifyLastLine="1" shrinkToFit="1"/>
    </xf>
    <xf numFmtId="0" fontId="24" fillId="0" borderId="22" xfId="0" applyFont="1" applyBorder="1" applyAlignment="1" applyProtection="1">
      <alignment horizontal="center" vertical="center" justifyLastLine="1" shrinkToFit="1"/>
    </xf>
    <xf numFmtId="0" fontId="24" fillId="0" borderId="23" xfId="0" applyFont="1" applyBorder="1" applyAlignment="1" applyProtection="1">
      <alignment horizontal="center" vertical="center" justifyLastLine="1" shrinkToFit="1"/>
    </xf>
    <xf numFmtId="0" fontId="20" fillId="0" borderId="29" xfId="0" applyFont="1" applyBorder="1" applyAlignment="1" applyProtection="1">
      <alignment horizontal="center" vertical="center" shrinkToFit="1"/>
    </xf>
    <xf numFmtId="0" fontId="20" fillId="0" borderId="30" xfId="0" applyFont="1" applyBorder="1" applyAlignment="1" applyProtection="1">
      <alignment horizontal="center" vertical="center" shrinkToFit="1"/>
    </xf>
    <xf numFmtId="0" fontId="22" fillId="0" borderId="13" xfId="0" applyFont="1" applyBorder="1" applyAlignment="1" applyProtection="1">
      <alignment horizontal="distributed" vertical="center" wrapText="1"/>
    </xf>
    <xf numFmtId="0" fontId="22" fillId="0" borderId="23" xfId="0" applyFont="1" applyBorder="1" applyAlignment="1" applyProtection="1">
      <alignment horizontal="distributed" vertical="center" wrapText="1"/>
    </xf>
    <xf numFmtId="0" fontId="22" fillId="0" borderId="31" xfId="0" applyFont="1" applyBorder="1" applyAlignment="1" applyProtection="1">
      <alignment horizontal="distributed" vertical="center" wrapText="1" justifyLastLine="1"/>
    </xf>
    <xf numFmtId="0" fontId="22" fillId="0" borderId="9" xfId="0" applyFont="1" applyBorder="1" applyAlignment="1" applyProtection="1">
      <alignment horizontal="distributed" vertical="center" wrapText="1" justifyLastLine="1"/>
    </xf>
    <xf numFmtId="0" fontId="26" fillId="0" borderId="0" xfId="0" applyFont="1" applyAlignment="1" applyProtection="1">
      <alignment horizontal="center" vertical="center"/>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2" fillId="0" borderId="24" xfId="0" applyFont="1" applyBorder="1" applyAlignment="1" applyProtection="1">
      <alignment horizontal="distributed" vertical="center" wrapText="1"/>
    </xf>
    <xf numFmtId="0" fontId="22" fillId="0" borderId="21" xfId="0" applyFont="1" applyBorder="1" applyAlignment="1" applyProtection="1">
      <alignment horizontal="distributed" vertical="center" wrapText="1"/>
    </xf>
    <xf numFmtId="0" fontId="24" fillId="0" borderId="25" xfId="0" applyFont="1" applyBorder="1" applyAlignment="1" applyProtection="1">
      <alignment horizontal="center" vertical="center" shrinkToFit="1"/>
    </xf>
    <xf numFmtId="0" fontId="24" fillId="0" borderId="26" xfId="0" applyFont="1" applyBorder="1" applyAlignment="1" applyProtection="1">
      <alignment horizontal="center" vertical="center" shrinkToFit="1"/>
    </xf>
    <xf numFmtId="0" fontId="24" fillId="0" borderId="27" xfId="0" applyFont="1" applyBorder="1" applyAlignment="1" applyProtection="1">
      <alignment horizontal="center" vertical="center" shrinkToFit="1"/>
    </xf>
    <xf numFmtId="0" fontId="24" fillId="0" borderId="24" xfId="0" applyFont="1" applyBorder="1" applyAlignment="1" applyProtection="1">
      <alignment horizontal="center" vertical="center" justifyLastLine="1" shrinkToFit="1"/>
    </xf>
    <xf numFmtId="0" fontId="24" fillId="0" borderId="28" xfId="0" applyFont="1" applyBorder="1" applyAlignment="1" applyProtection="1">
      <alignment horizontal="center" vertical="center" justifyLastLine="1" shrinkToFit="1"/>
    </xf>
    <xf numFmtId="0" fontId="24" fillId="0" borderId="21" xfId="0" applyFont="1" applyBorder="1" applyAlignment="1" applyProtection="1">
      <alignment horizontal="center" vertical="center" justifyLastLine="1" shrinkToFit="1"/>
    </xf>
    <xf numFmtId="0" fontId="5" fillId="0" borderId="31"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176" fontId="4" fillId="0" borderId="13" xfId="1" applyNumberFormat="1" applyFont="1" applyBorder="1" applyAlignment="1" applyProtection="1">
      <alignment horizontal="center" vertical="center" shrinkToFit="1"/>
    </xf>
    <xf numFmtId="176" fontId="4" fillId="0" borderId="23" xfId="1" applyNumberFormat="1" applyFont="1" applyBorder="1" applyAlignment="1" applyProtection="1">
      <alignment horizontal="center" vertical="center" shrinkToFit="1"/>
    </xf>
    <xf numFmtId="0" fontId="5" fillId="5" borderId="34" xfId="1" applyFont="1" applyFill="1" applyBorder="1" applyAlignment="1" applyProtection="1">
      <alignment horizontal="center" vertical="center" wrapText="1" justifyLastLine="1"/>
    </xf>
    <xf numFmtId="0" fontId="5" fillId="5" borderId="33" xfId="1" applyFont="1" applyFill="1" applyBorder="1" applyAlignment="1" applyProtection="1">
      <alignment horizontal="center" vertical="center" wrapText="1" justifyLastLine="1"/>
    </xf>
    <xf numFmtId="0" fontId="10" fillId="0" borderId="7" xfId="1" applyFont="1" applyBorder="1" applyAlignment="1" applyProtection="1">
      <alignment horizontal="center" vertical="center" shrinkToFit="1"/>
    </xf>
    <xf numFmtId="0" fontId="4" fillId="0" borderId="7" xfId="1" applyFont="1" applyBorder="1" applyAlignment="1" applyProtection="1">
      <alignment horizontal="left" vertical="center" justifyLastLine="1"/>
    </xf>
    <xf numFmtId="0" fontId="15" fillId="0" borderId="13"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28" fillId="0" borderId="0" xfId="0" applyFont="1" applyBorder="1" applyAlignment="1" applyProtection="1">
      <alignment vertical="center" shrinkToFit="1"/>
    </xf>
    <xf numFmtId="0" fontId="20" fillId="0" borderId="0" xfId="0" applyFont="1" applyBorder="1" applyAlignment="1" applyProtection="1">
      <alignment horizontal="center" vertical="center" wrapText="1"/>
    </xf>
    <xf numFmtId="0" fontId="29" fillId="0" borderId="0" xfId="0" applyNumberFormat="1" applyFont="1" applyBorder="1" applyAlignment="1" applyProtection="1">
      <alignment horizontal="center" vertical="center" wrapText="1"/>
    </xf>
    <xf numFmtId="0" fontId="28" fillId="0" borderId="32" xfId="0" applyFont="1" applyBorder="1" applyAlignment="1" applyProtection="1">
      <alignment horizontal="center" vertical="center" shrinkToFit="1"/>
    </xf>
    <xf numFmtId="0" fontId="20" fillId="0" borderId="32" xfId="0" applyFont="1" applyBorder="1" applyAlignment="1" applyProtection="1">
      <alignment horizontal="center" vertical="center" wrapText="1"/>
    </xf>
    <xf numFmtId="0" fontId="29" fillId="0" borderId="32" xfId="0" applyNumberFormat="1" applyFont="1" applyBorder="1" applyAlignment="1" applyProtection="1">
      <alignment horizontal="center" vertical="center" wrapText="1"/>
    </xf>
    <xf numFmtId="0" fontId="31" fillId="0" borderId="1" xfId="1" applyFont="1" applyBorder="1" applyAlignment="1" applyProtection="1">
      <alignment horizontal="center" vertical="center" textRotation="255" wrapText="1"/>
    </xf>
    <xf numFmtId="0" fontId="31" fillId="0" borderId="0" xfId="1" applyFont="1" applyBorder="1" applyAlignment="1" applyProtection="1">
      <alignment horizontal="center" vertical="center" textRotation="255" wrapText="1"/>
    </xf>
    <xf numFmtId="0" fontId="31" fillId="0" borderId="5" xfId="1" applyFont="1" applyBorder="1" applyAlignment="1" applyProtection="1">
      <alignment horizontal="center" vertical="center" textRotation="255" wrapText="1"/>
    </xf>
    <xf numFmtId="0" fontId="31" fillId="0" borderId="6" xfId="1" applyFont="1" applyBorder="1" applyAlignment="1" applyProtection="1">
      <alignment horizontal="center" vertical="center" textRotation="255" wrapText="1"/>
    </xf>
    <xf numFmtId="0" fontId="31" fillId="0" borderId="7" xfId="1" applyFont="1" applyBorder="1" applyAlignment="1" applyProtection="1">
      <alignment horizontal="center" vertical="center" textRotation="255" wrapText="1"/>
    </xf>
    <xf numFmtId="0" fontId="31" fillId="0" borderId="8" xfId="1" applyFont="1" applyBorder="1" applyAlignment="1" applyProtection="1">
      <alignment horizontal="center" vertical="center" textRotation="255" wrapText="1"/>
    </xf>
    <xf numFmtId="0" fontId="10" fillId="0" borderId="6" xfId="1" applyFont="1" applyBorder="1" applyAlignment="1" applyProtection="1">
      <alignment horizontal="center" vertical="center"/>
    </xf>
    <xf numFmtId="0" fontId="5" fillId="0" borderId="6" xfId="1" applyFont="1" applyBorder="1" applyAlignment="1" applyProtection="1">
      <alignment horizontal="centerContinuous" vertical="center" wrapText="1"/>
    </xf>
    <xf numFmtId="0" fontId="5" fillId="0" borderId="8" xfId="1" applyFont="1" applyBorder="1" applyAlignment="1" applyProtection="1">
      <alignment horizontal="centerContinuous" vertical="center" wrapText="1"/>
    </xf>
    <xf numFmtId="176" fontId="4" fillId="0" borderId="6" xfId="1" applyNumberFormat="1" applyFont="1" applyBorder="1" applyAlignment="1" applyProtection="1">
      <alignment horizontal="center" vertical="center" shrinkToFit="1"/>
    </xf>
    <xf numFmtId="176" fontId="4" fillId="0" borderId="8" xfId="1" applyNumberFormat="1" applyFont="1" applyBorder="1" applyAlignment="1" applyProtection="1">
      <alignment horizontal="center" vertical="center" shrinkToFit="1"/>
    </xf>
    <xf numFmtId="0" fontId="5" fillId="0" borderId="35" xfId="1" applyFont="1" applyBorder="1" applyAlignment="1" applyProtection="1">
      <alignment horizontal="center" vertical="center" wrapText="1"/>
    </xf>
    <xf numFmtId="0" fontId="5" fillId="0" borderId="27" xfId="1" applyFont="1" applyBorder="1" applyAlignment="1" applyProtection="1">
      <alignment horizontal="center" vertical="center" wrapText="1"/>
    </xf>
    <xf numFmtId="0" fontId="5" fillId="0" borderId="25" xfId="1" applyFont="1" applyBorder="1" applyAlignment="1" applyProtection="1">
      <alignment horizontal="center" vertical="center" shrinkToFit="1"/>
    </xf>
    <xf numFmtId="0" fontId="5" fillId="0" borderId="27" xfId="1" applyFont="1" applyBorder="1" applyAlignment="1" applyProtection="1">
      <alignment horizontal="center" vertical="center" shrinkToFit="1"/>
    </xf>
    <xf numFmtId="0" fontId="5" fillId="6" borderId="35" xfId="1" applyFont="1" applyFill="1" applyBorder="1" applyAlignment="1" applyProtection="1">
      <alignment vertical="center" wrapText="1"/>
    </xf>
    <xf numFmtId="0" fontId="5" fillId="6" borderId="25" xfId="1" applyFont="1" applyFill="1" applyBorder="1" applyAlignment="1" applyProtection="1">
      <alignment horizontal="center" vertical="center" wrapText="1"/>
    </xf>
    <xf numFmtId="0" fontId="5" fillId="6" borderId="27" xfId="1" applyFont="1" applyFill="1" applyBorder="1" applyAlignment="1" applyProtection="1">
      <alignment horizontal="center" vertical="center" wrapText="1"/>
    </xf>
    <xf numFmtId="0" fontId="5" fillId="0" borderId="31" xfId="1" applyFont="1" applyBorder="1" applyAlignment="1" applyProtection="1">
      <alignment horizontal="centerContinuous" vertical="center"/>
    </xf>
    <xf numFmtId="0" fontId="5" fillId="0" borderId="9" xfId="1" applyFont="1" applyBorder="1" applyAlignment="1" applyProtection="1">
      <alignment horizontal="centerContinuous" vertical="center"/>
    </xf>
    <xf numFmtId="176" fontId="4" fillId="0" borderId="31" xfId="1" applyNumberFormat="1" applyFont="1" applyBorder="1" applyAlignment="1" applyProtection="1">
      <alignment horizontal="center" vertical="center" shrinkToFit="1"/>
    </xf>
    <xf numFmtId="176" fontId="4" fillId="0" borderId="9" xfId="1" applyNumberFormat="1" applyFont="1" applyBorder="1" applyAlignment="1" applyProtection="1">
      <alignment horizontal="center" vertical="center" shrinkToFit="1"/>
    </xf>
    <xf numFmtId="0" fontId="5" fillId="0" borderId="31" xfId="1" applyFont="1" applyBorder="1" applyAlignment="1" applyProtection="1">
      <alignment horizontal="distributed" vertical="center" wrapText="1" justifyLastLine="1"/>
    </xf>
    <xf numFmtId="0" fontId="5" fillId="5" borderId="36" xfId="1" applyFont="1" applyFill="1" applyBorder="1" applyAlignment="1" applyProtection="1">
      <alignment horizontal="center" vertical="center" wrapText="1" justifyLastLine="1"/>
    </xf>
    <xf numFmtId="0" fontId="5" fillId="5" borderId="37" xfId="1" applyFont="1" applyFill="1" applyBorder="1" applyAlignment="1" applyProtection="1">
      <alignment horizontal="center" vertical="center" wrapText="1" justifyLastLine="1"/>
    </xf>
    <xf numFmtId="0" fontId="5" fillId="5" borderId="38" xfId="1" applyFont="1" applyFill="1" applyBorder="1" applyAlignment="1" applyProtection="1">
      <alignment horizontal="center" vertical="center" wrapText="1" justifyLastLine="1"/>
    </xf>
    <xf numFmtId="0" fontId="5" fillId="5" borderId="39" xfId="1" applyFont="1" applyFill="1" applyBorder="1" applyAlignment="1" applyProtection="1">
      <alignment horizontal="center" vertical="center" wrapText="1" justifyLastLine="1"/>
    </xf>
    <xf numFmtId="0" fontId="5" fillId="0" borderId="40" xfId="1" applyFont="1" applyBorder="1" applyAlignment="1" applyProtection="1">
      <alignment horizontal="center" vertical="center" wrapText="1"/>
    </xf>
    <xf numFmtId="0" fontId="33" fillId="0" borderId="0" xfId="0" applyFont="1" applyProtection="1"/>
    <xf numFmtId="0" fontId="33" fillId="0" borderId="0" xfId="0" applyFont="1" applyAlignment="1" applyProtection="1">
      <alignment vertical="center"/>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xr:uid="{00000000-0005-0000-0000-00000D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5">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292100</xdr:colOff>
      <xdr:row>38</xdr:row>
      <xdr:rowOff>349250</xdr:rowOff>
    </xdr:from>
    <xdr:to>
      <xdr:col>10</xdr:col>
      <xdr:colOff>225425</xdr:colOff>
      <xdr:row>42</xdr:row>
      <xdr:rowOff>0</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9061450" y="11195050"/>
          <a:ext cx="1781175" cy="1206500"/>
        </a:xfrm>
        <a:prstGeom prst="wedgeRoundRectCallout">
          <a:avLst>
            <a:gd name="adj1" fmla="val -94224"/>
            <a:gd name="adj2" fmla="val 487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6</xdr:col>
      <xdr:colOff>387350</xdr:colOff>
      <xdr:row>0</xdr:row>
      <xdr:rowOff>152400</xdr:rowOff>
    </xdr:from>
    <xdr:ext cx="4392677" cy="43114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24526" y="152400"/>
          <a:ext cx="439267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色が付いているセル部分をもれなく入力してください</a:t>
          </a:r>
        </a:p>
      </xdr:txBody>
    </xdr:sp>
    <xdr:clientData/>
  </xdr:oneCellAnchor>
  <xdr:twoCellAnchor>
    <xdr:from>
      <xdr:col>6</xdr:col>
      <xdr:colOff>299011</xdr:colOff>
      <xdr:row>12</xdr:row>
      <xdr:rowOff>104962</xdr:rowOff>
    </xdr:from>
    <xdr:to>
      <xdr:col>9</xdr:col>
      <xdr:colOff>232336</xdr:colOff>
      <xdr:row>14</xdr:row>
      <xdr:rowOff>151279</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8636187" y="4206315"/>
          <a:ext cx="1832723" cy="752288"/>
        </a:xfrm>
        <a:prstGeom prst="wedgeRoundRectCallout">
          <a:avLst>
            <a:gd name="adj1" fmla="val -463860"/>
            <a:gd name="adj2" fmla="val 16342"/>
            <a:gd name="adj3" fmla="val 16667"/>
          </a:avLst>
        </a:prstGeom>
        <a:solidFill>
          <a:srgbClr val="FFFF99">
            <a:alpha val="902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キャプテンの背番号に丸数字は使わないでください！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104775</xdr:colOff>
          <xdr:row>0</xdr:row>
          <xdr:rowOff>66675</xdr:rowOff>
        </xdr:from>
        <xdr:to>
          <xdr:col>11</xdr:col>
          <xdr:colOff>619125</xdr:colOff>
          <xdr:row>2</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メニューに戻る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v>0</v>
          </cell>
        </row>
        <row r="30">
          <cell r="A30" t="str">
            <v>5○１高校（女子）</v>
          </cell>
          <cell r="B30">
            <v>5</v>
          </cell>
          <cell r="C30" t="str">
            <v>○１高校（女子）</v>
          </cell>
          <cell r="D30" t="str">
            <v>　</v>
          </cell>
          <cell r="H30">
            <v>0</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v>0</v>
          </cell>
        </row>
        <row r="53">
          <cell r="A53" t="str">
            <v>5○２高校（女子）</v>
          </cell>
          <cell r="B53">
            <v>5</v>
          </cell>
          <cell r="C53" t="str">
            <v>○２高校（女子）</v>
          </cell>
          <cell r="D53" t="str">
            <v>　</v>
          </cell>
          <cell r="H53">
            <v>0</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v>0</v>
          </cell>
        </row>
        <row r="67">
          <cell r="A67" t="str">
            <v>19○２高校（女子）</v>
          </cell>
          <cell r="B67">
            <v>19</v>
          </cell>
          <cell r="C67" t="str">
            <v>○２高校（女子）</v>
          </cell>
          <cell r="D67">
            <v>14</v>
          </cell>
          <cell r="E67" t="str">
            <v>○○○○</v>
          </cell>
          <cell r="H67">
            <v>0</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v>0</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v>0</v>
          </cell>
        </row>
        <row r="76">
          <cell r="A76" t="str">
            <v>5○３高校（女子）</v>
          </cell>
          <cell r="B76">
            <v>5</v>
          </cell>
          <cell r="C76" t="str">
            <v>○３高校（女子）</v>
          </cell>
          <cell r="D76" t="str">
            <v>　</v>
          </cell>
          <cell r="H76">
            <v>0</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v>0</v>
          </cell>
        </row>
        <row r="86">
          <cell r="A86" t="str">
            <v>15○３高校（女子）</v>
          </cell>
          <cell r="B86">
            <v>15</v>
          </cell>
          <cell r="C86" t="str">
            <v>○３高校（女子）</v>
          </cell>
          <cell r="D86">
            <v>10</v>
          </cell>
          <cell r="E86" t="str">
            <v>○○○○</v>
          </cell>
          <cell r="H86">
            <v>0</v>
          </cell>
        </row>
        <row r="87">
          <cell r="A87" t="str">
            <v>16○３高校（女子）</v>
          </cell>
          <cell r="B87">
            <v>16</v>
          </cell>
          <cell r="C87" t="str">
            <v>○３高校（女子）</v>
          </cell>
          <cell r="D87">
            <v>11</v>
          </cell>
          <cell r="E87" t="str">
            <v>○○○○</v>
          </cell>
          <cell r="H87">
            <v>0</v>
          </cell>
        </row>
        <row r="88">
          <cell r="A88" t="str">
            <v>17○３高校（女子）</v>
          </cell>
          <cell r="B88">
            <v>17</v>
          </cell>
          <cell r="C88" t="str">
            <v>○３高校（女子）</v>
          </cell>
          <cell r="D88">
            <v>12</v>
          </cell>
          <cell r="E88" t="str">
            <v>○○○○</v>
          </cell>
          <cell r="H88">
            <v>0</v>
          </cell>
        </row>
        <row r="89">
          <cell r="A89" t="str">
            <v>18○３高校（女子）</v>
          </cell>
          <cell r="B89">
            <v>18</v>
          </cell>
          <cell r="C89" t="str">
            <v>○３高校（女子）</v>
          </cell>
          <cell r="D89">
            <v>13</v>
          </cell>
          <cell r="E89" t="str">
            <v>○○○○</v>
          </cell>
          <cell r="H89">
            <v>0</v>
          </cell>
        </row>
        <row r="90">
          <cell r="A90" t="str">
            <v>19○３高校（女子）</v>
          </cell>
          <cell r="B90">
            <v>19</v>
          </cell>
          <cell r="C90" t="str">
            <v>○３高校（女子）</v>
          </cell>
          <cell r="D90">
            <v>14</v>
          </cell>
          <cell r="E90" t="str">
            <v>○○○○</v>
          </cell>
          <cell r="H90">
            <v>0</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v>0</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v>0</v>
          </cell>
        </row>
        <row r="99">
          <cell r="A99" t="str">
            <v>5○４高校（女子）</v>
          </cell>
          <cell r="B99">
            <v>5</v>
          </cell>
          <cell r="C99" t="str">
            <v>○４高校（女子）</v>
          </cell>
          <cell r="D99" t="str">
            <v>　</v>
          </cell>
          <cell r="H99">
            <v>0</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v>0</v>
          </cell>
        </row>
        <row r="110">
          <cell r="A110" t="str">
            <v>16○４高校（女子）</v>
          </cell>
          <cell r="B110">
            <v>16</v>
          </cell>
          <cell r="C110" t="str">
            <v>○４高校（女子）</v>
          </cell>
          <cell r="D110">
            <v>11</v>
          </cell>
          <cell r="E110" t="str">
            <v>○○○○</v>
          </cell>
          <cell r="H110">
            <v>0</v>
          </cell>
        </row>
        <row r="111">
          <cell r="A111" t="str">
            <v>17○４高校（女子）</v>
          </cell>
          <cell r="B111">
            <v>17</v>
          </cell>
          <cell r="C111" t="str">
            <v>○４高校（女子）</v>
          </cell>
          <cell r="D111">
            <v>12</v>
          </cell>
          <cell r="E111" t="str">
            <v>○○○○</v>
          </cell>
          <cell r="H111">
            <v>0</v>
          </cell>
        </row>
        <row r="112">
          <cell r="A112" t="str">
            <v>18○４高校（女子）</v>
          </cell>
          <cell r="B112">
            <v>18</v>
          </cell>
          <cell r="C112" t="str">
            <v>○４高校（女子）</v>
          </cell>
          <cell r="D112">
            <v>13</v>
          </cell>
          <cell r="E112" t="str">
            <v>○○○○</v>
          </cell>
          <cell r="H112">
            <v>0</v>
          </cell>
        </row>
        <row r="113">
          <cell r="A113" t="str">
            <v>19○４高校（女子）</v>
          </cell>
          <cell r="B113">
            <v>19</v>
          </cell>
          <cell r="C113" t="str">
            <v>○４高校（女子）</v>
          </cell>
          <cell r="D113">
            <v>14</v>
          </cell>
          <cell r="E113" t="str">
            <v>○○○○</v>
          </cell>
          <cell r="H113">
            <v>0</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v>0</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v>0</v>
          </cell>
        </row>
        <row r="122">
          <cell r="A122" t="str">
            <v>5○５高校（女子）</v>
          </cell>
          <cell r="B122">
            <v>5</v>
          </cell>
          <cell r="C122" t="str">
            <v>○５高校（女子）</v>
          </cell>
          <cell r="D122" t="str">
            <v>　</v>
          </cell>
          <cell r="H122">
            <v>0</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v>0</v>
          </cell>
        </row>
        <row r="133">
          <cell r="A133" t="str">
            <v>16○５高校（女子）</v>
          </cell>
          <cell r="B133">
            <v>16</v>
          </cell>
          <cell r="C133" t="str">
            <v>○５高校（女子）</v>
          </cell>
          <cell r="H133">
            <v>0</v>
          </cell>
        </row>
        <row r="134">
          <cell r="A134" t="str">
            <v>17○５高校（女子）</v>
          </cell>
          <cell r="B134">
            <v>17</v>
          </cell>
          <cell r="C134" t="str">
            <v>○５高校（女子）</v>
          </cell>
          <cell r="H134">
            <v>0</v>
          </cell>
        </row>
        <row r="135">
          <cell r="A135" t="str">
            <v>18○５高校（女子）</v>
          </cell>
          <cell r="B135">
            <v>18</v>
          </cell>
          <cell r="C135" t="str">
            <v>○５高校（女子）</v>
          </cell>
          <cell r="H135">
            <v>0</v>
          </cell>
        </row>
        <row r="136">
          <cell r="A136" t="str">
            <v>19○５高校（女子）</v>
          </cell>
          <cell r="B136">
            <v>19</v>
          </cell>
          <cell r="C136" t="str">
            <v>○５高校（女子）</v>
          </cell>
          <cell r="H136">
            <v>0</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v>0</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v>0</v>
          </cell>
        </row>
        <row r="145">
          <cell r="A145" t="str">
            <v>5○６高校（女子）</v>
          </cell>
          <cell r="B145">
            <v>5</v>
          </cell>
          <cell r="C145" t="str">
            <v>○６高校（女子）</v>
          </cell>
          <cell r="D145" t="str">
            <v>　</v>
          </cell>
          <cell r="H145">
            <v>0</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v>0</v>
          </cell>
        </row>
        <row r="156">
          <cell r="A156" t="str">
            <v>16○６高校（女子）</v>
          </cell>
          <cell r="B156">
            <v>16</v>
          </cell>
          <cell r="C156" t="str">
            <v>○６高校（女子）</v>
          </cell>
          <cell r="H156">
            <v>0</v>
          </cell>
        </row>
        <row r="157">
          <cell r="A157" t="str">
            <v>17○６高校（女子）</v>
          </cell>
          <cell r="B157">
            <v>17</v>
          </cell>
          <cell r="C157" t="str">
            <v>○６高校（女子）</v>
          </cell>
          <cell r="H157">
            <v>0</v>
          </cell>
        </row>
        <row r="158">
          <cell r="A158" t="str">
            <v>18○６高校（女子）</v>
          </cell>
          <cell r="B158">
            <v>18</v>
          </cell>
          <cell r="C158" t="str">
            <v>○６高校（女子）</v>
          </cell>
          <cell r="H158">
            <v>0</v>
          </cell>
        </row>
        <row r="159">
          <cell r="A159" t="str">
            <v>19○６高校（女子）</v>
          </cell>
          <cell r="B159">
            <v>19</v>
          </cell>
          <cell r="C159" t="str">
            <v>○６高校（女子）</v>
          </cell>
          <cell r="H159">
            <v>0</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v>0</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v>0</v>
          </cell>
        </row>
        <row r="168">
          <cell r="A168" t="str">
            <v>5○７高校（女子）</v>
          </cell>
          <cell r="B168">
            <v>5</v>
          </cell>
          <cell r="C168" t="str">
            <v>○７高校（女子）</v>
          </cell>
          <cell r="D168" t="str">
            <v>　</v>
          </cell>
          <cell r="H168">
            <v>0</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v>0</v>
          </cell>
        </row>
        <row r="179">
          <cell r="A179" t="str">
            <v>16○７高校（女子）</v>
          </cell>
          <cell r="B179">
            <v>16</v>
          </cell>
          <cell r="C179" t="str">
            <v>○７高校（女子）</v>
          </cell>
          <cell r="H179">
            <v>0</v>
          </cell>
        </row>
        <row r="180">
          <cell r="A180" t="str">
            <v>17○７高校（女子）</v>
          </cell>
          <cell r="B180">
            <v>17</v>
          </cell>
          <cell r="C180" t="str">
            <v>○７高校（女子）</v>
          </cell>
          <cell r="H180">
            <v>0</v>
          </cell>
        </row>
        <row r="181">
          <cell r="A181" t="str">
            <v>18○７高校（女子）</v>
          </cell>
          <cell r="B181">
            <v>18</v>
          </cell>
          <cell r="C181" t="str">
            <v>○７高校（女子）</v>
          </cell>
          <cell r="H181">
            <v>0</v>
          </cell>
        </row>
        <row r="182">
          <cell r="A182" t="str">
            <v>19○７高校（女子）</v>
          </cell>
          <cell r="B182">
            <v>19</v>
          </cell>
          <cell r="C182" t="str">
            <v>○７高校（女子）</v>
          </cell>
          <cell r="H182">
            <v>0</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v>0</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v>0</v>
          </cell>
        </row>
        <row r="191">
          <cell r="A191" t="str">
            <v>5○８高校（女子）</v>
          </cell>
          <cell r="B191">
            <v>5</v>
          </cell>
          <cell r="C191" t="str">
            <v>○８高校（女子）</v>
          </cell>
          <cell r="D191" t="str">
            <v>　</v>
          </cell>
          <cell r="H191">
            <v>0</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v>0</v>
          </cell>
        </row>
        <row r="202">
          <cell r="A202" t="str">
            <v>16○８高校（女子）</v>
          </cell>
          <cell r="B202">
            <v>16</v>
          </cell>
          <cell r="C202" t="str">
            <v>○８高校（女子）</v>
          </cell>
          <cell r="H202">
            <v>0</v>
          </cell>
        </row>
        <row r="203">
          <cell r="A203" t="str">
            <v>17○８高校（女子）</v>
          </cell>
          <cell r="B203">
            <v>17</v>
          </cell>
          <cell r="C203" t="str">
            <v>○８高校（女子）</v>
          </cell>
          <cell r="H203">
            <v>0</v>
          </cell>
        </row>
        <row r="204">
          <cell r="A204" t="str">
            <v>18○８高校（女子）</v>
          </cell>
          <cell r="B204">
            <v>18</v>
          </cell>
          <cell r="C204" t="str">
            <v>○８高校（女子）</v>
          </cell>
          <cell r="H204">
            <v>0</v>
          </cell>
        </row>
        <row r="205">
          <cell r="A205" t="str">
            <v>19○８高校（女子）</v>
          </cell>
          <cell r="B205">
            <v>19</v>
          </cell>
          <cell r="C205" t="str">
            <v>○８高校（女子）</v>
          </cell>
          <cell r="H205">
            <v>0</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v>0</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v>0</v>
          </cell>
        </row>
        <row r="214">
          <cell r="A214" t="str">
            <v>5○９高校（女子）</v>
          </cell>
          <cell r="B214">
            <v>5</v>
          </cell>
          <cell r="C214" t="str">
            <v>○９高校（女子）</v>
          </cell>
          <cell r="D214" t="str">
            <v>　</v>
          </cell>
          <cell r="H214">
            <v>0</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v>0</v>
          </cell>
        </row>
        <row r="225">
          <cell r="A225" t="str">
            <v>16○９高校（女子）</v>
          </cell>
          <cell r="B225">
            <v>16</v>
          </cell>
          <cell r="C225" t="str">
            <v>○９高校（女子）</v>
          </cell>
          <cell r="H225">
            <v>0</v>
          </cell>
        </row>
        <row r="226">
          <cell r="A226" t="str">
            <v>17○９高校（女子）</v>
          </cell>
          <cell r="B226">
            <v>17</v>
          </cell>
          <cell r="C226" t="str">
            <v>○９高校（女子）</v>
          </cell>
          <cell r="H226">
            <v>0</v>
          </cell>
        </row>
        <row r="227">
          <cell r="A227" t="str">
            <v>18○９高校（女子）</v>
          </cell>
          <cell r="B227">
            <v>18</v>
          </cell>
          <cell r="C227" t="str">
            <v>○９高校（女子）</v>
          </cell>
          <cell r="H227">
            <v>0</v>
          </cell>
        </row>
        <row r="228">
          <cell r="A228" t="str">
            <v>19○９高校（女子）</v>
          </cell>
          <cell r="B228">
            <v>19</v>
          </cell>
          <cell r="C228" t="str">
            <v>○９高校（女子）</v>
          </cell>
          <cell r="H228">
            <v>0</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v>0</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v>0</v>
          </cell>
        </row>
        <row r="237">
          <cell r="A237" t="str">
            <v>5○１０高校（女子）</v>
          </cell>
          <cell r="B237">
            <v>5</v>
          </cell>
          <cell r="C237" t="str">
            <v>○１０高校（女子）</v>
          </cell>
          <cell r="D237" t="str">
            <v>　</v>
          </cell>
          <cell r="H237">
            <v>0</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v>0</v>
          </cell>
        </row>
        <row r="248">
          <cell r="A248" t="str">
            <v>16○１０高校（女子）</v>
          </cell>
          <cell r="B248">
            <v>16</v>
          </cell>
          <cell r="C248" t="str">
            <v>○１０高校（女子）</v>
          </cell>
          <cell r="H248">
            <v>0</v>
          </cell>
        </row>
        <row r="249">
          <cell r="A249" t="str">
            <v>17○１０高校（女子）</v>
          </cell>
          <cell r="B249">
            <v>17</v>
          </cell>
          <cell r="C249" t="str">
            <v>○１０高校（女子）</v>
          </cell>
          <cell r="H249">
            <v>0</v>
          </cell>
        </row>
        <row r="250">
          <cell r="A250" t="str">
            <v>18○１０高校（女子）</v>
          </cell>
          <cell r="B250">
            <v>18</v>
          </cell>
          <cell r="C250" t="str">
            <v>○１０高校（女子）</v>
          </cell>
          <cell r="H250">
            <v>0</v>
          </cell>
        </row>
        <row r="251">
          <cell r="A251" t="str">
            <v>19○１０高校（女子）</v>
          </cell>
          <cell r="B251">
            <v>19</v>
          </cell>
          <cell r="C251" t="str">
            <v>○１０高校（女子）</v>
          </cell>
          <cell r="H251">
            <v>0</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v>0</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v>0</v>
          </cell>
        </row>
        <row r="260">
          <cell r="A260" t="str">
            <v>5○１１高校（女子）</v>
          </cell>
          <cell r="B260">
            <v>5</v>
          </cell>
          <cell r="C260" t="str">
            <v>○１１高校（女子）</v>
          </cell>
          <cell r="D260" t="str">
            <v>　</v>
          </cell>
          <cell r="H260">
            <v>0</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v>0</v>
          </cell>
        </row>
        <row r="271">
          <cell r="A271" t="str">
            <v>16○１１高校（女子）</v>
          </cell>
          <cell r="B271">
            <v>16</v>
          </cell>
          <cell r="C271" t="str">
            <v>○１１高校（女子）</v>
          </cell>
          <cell r="H271">
            <v>0</v>
          </cell>
        </row>
        <row r="272">
          <cell r="A272" t="str">
            <v>17○１１高校（女子）</v>
          </cell>
          <cell r="B272">
            <v>17</v>
          </cell>
          <cell r="C272" t="str">
            <v>○１１高校（女子）</v>
          </cell>
          <cell r="H272">
            <v>0</v>
          </cell>
        </row>
        <row r="273">
          <cell r="A273" t="str">
            <v>18○１１高校（女子）</v>
          </cell>
          <cell r="B273">
            <v>18</v>
          </cell>
          <cell r="C273" t="str">
            <v>○１１高校（女子）</v>
          </cell>
          <cell r="H273">
            <v>0</v>
          </cell>
        </row>
        <row r="274">
          <cell r="A274" t="str">
            <v>19○１１高校（女子）</v>
          </cell>
          <cell r="B274">
            <v>19</v>
          </cell>
          <cell r="C274" t="str">
            <v>○１１高校（女子）</v>
          </cell>
          <cell r="H274">
            <v>0</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v>0</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v>0</v>
          </cell>
        </row>
        <row r="283">
          <cell r="A283" t="str">
            <v>5○１２高校（女子）</v>
          </cell>
          <cell r="B283">
            <v>5</v>
          </cell>
          <cell r="C283" t="str">
            <v>○１２高校（女子）</v>
          </cell>
          <cell r="D283" t="str">
            <v>　</v>
          </cell>
          <cell r="H283">
            <v>0</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v>0</v>
          </cell>
        </row>
        <row r="294">
          <cell r="A294" t="str">
            <v>16○１２高校（女子）</v>
          </cell>
          <cell r="B294">
            <v>16</v>
          </cell>
          <cell r="C294" t="str">
            <v>○１２高校（女子）</v>
          </cell>
          <cell r="H294">
            <v>0</v>
          </cell>
        </row>
        <row r="295">
          <cell r="A295" t="str">
            <v>17○１２高校（女子）</v>
          </cell>
          <cell r="B295">
            <v>17</v>
          </cell>
          <cell r="C295" t="str">
            <v>○１２高校（女子）</v>
          </cell>
          <cell r="H295">
            <v>0</v>
          </cell>
        </row>
        <row r="296">
          <cell r="A296" t="str">
            <v>18○１２高校（女子）</v>
          </cell>
          <cell r="B296">
            <v>18</v>
          </cell>
          <cell r="C296" t="str">
            <v>○１２高校（女子）</v>
          </cell>
          <cell r="H296">
            <v>0</v>
          </cell>
        </row>
        <row r="297">
          <cell r="A297" t="str">
            <v>19○１２高校（女子）</v>
          </cell>
          <cell r="B297">
            <v>19</v>
          </cell>
          <cell r="C297" t="str">
            <v>○１２高校（女子）</v>
          </cell>
          <cell r="H297">
            <v>0</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v>0</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v>0</v>
          </cell>
        </row>
        <row r="306">
          <cell r="A306" t="str">
            <v>5○１３高校（女子）</v>
          </cell>
          <cell r="B306">
            <v>5</v>
          </cell>
          <cell r="C306" t="str">
            <v>○１３高校（女子）</v>
          </cell>
          <cell r="D306" t="str">
            <v>　</v>
          </cell>
          <cell r="H306">
            <v>0</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v>0</v>
          </cell>
        </row>
        <row r="317">
          <cell r="A317" t="str">
            <v>16○１３高校（女子）</v>
          </cell>
          <cell r="B317">
            <v>16</v>
          </cell>
          <cell r="C317" t="str">
            <v>○１３高校（女子）</v>
          </cell>
          <cell r="H317">
            <v>0</v>
          </cell>
        </row>
        <row r="318">
          <cell r="A318" t="str">
            <v>17○１３高校（女子）</v>
          </cell>
          <cell r="B318">
            <v>17</v>
          </cell>
          <cell r="C318" t="str">
            <v>○１３高校（女子）</v>
          </cell>
          <cell r="H318">
            <v>0</v>
          </cell>
        </row>
        <row r="319">
          <cell r="A319" t="str">
            <v>18○１３高校（女子）</v>
          </cell>
          <cell r="B319">
            <v>18</v>
          </cell>
          <cell r="C319" t="str">
            <v>○１３高校（女子）</v>
          </cell>
          <cell r="H319">
            <v>0</v>
          </cell>
        </row>
        <row r="320">
          <cell r="A320" t="str">
            <v>19○１３高校（女子）</v>
          </cell>
          <cell r="B320">
            <v>19</v>
          </cell>
          <cell r="C320" t="str">
            <v>○１３高校（女子）</v>
          </cell>
          <cell r="H320">
            <v>0</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v>0</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v>0</v>
          </cell>
        </row>
        <row r="329">
          <cell r="A329" t="str">
            <v>5○１４高校（女子）</v>
          </cell>
          <cell r="B329">
            <v>5</v>
          </cell>
          <cell r="C329" t="str">
            <v>○１４高校（女子）</v>
          </cell>
          <cell r="D329" t="str">
            <v>　</v>
          </cell>
          <cell r="H329">
            <v>0</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v>0</v>
          </cell>
        </row>
        <row r="340">
          <cell r="A340" t="str">
            <v>16○１４高校（女子）</v>
          </cell>
          <cell r="B340">
            <v>16</v>
          </cell>
          <cell r="C340" t="str">
            <v>○１４高校（女子）</v>
          </cell>
          <cell r="H340">
            <v>0</v>
          </cell>
        </row>
        <row r="341">
          <cell r="A341" t="str">
            <v>17○１４高校（女子）</v>
          </cell>
          <cell r="B341">
            <v>17</v>
          </cell>
          <cell r="C341" t="str">
            <v>○１４高校（女子）</v>
          </cell>
          <cell r="H341">
            <v>0</v>
          </cell>
        </row>
        <row r="342">
          <cell r="A342" t="str">
            <v>18○１４高校（女子）</v>
          </cell>
          <cell r="B342">
            <v>18</v>
          </cell>
          <cell r="C342" t="str">
            <v>○１４高校（女子）</v>
          </cell>
          <cell r="H342">
            <v>0</v>
          </cell>
        </row>
        <row r="343">
          <cell r="A343" t="str">
            <v>19○１４高校（女子）</v>
          </cell>
          <cell r="B343">
            <v>19</v>
          </cell>
          <cell r="C343" t="str">
            <v>○１４高校（女子）</v>
          </cell>
          <cell r="H343">
            <v>0</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v>0</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v>0</v>
          </cell>
        </row>
        <row r="352">
          <cell r="A352" t="str">
            <v>5○１５高校（女子）</v>
          </cell>
          <cell r="B352">
            <v>5</v>
          </cell>
          <cell r="C352" t="str">
            <v>○１５高校（女子）</v>
          </cell>
          <cell r="D352" t="str">
            <v>　</v>
          </cell>
          <cell r="H352">
            <v>0</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v>0</v>
          </cell>
        </row>
        <row r="363">
          <cell r="A363" t="str">
            <v>16○１５高校（女子）</v>
          </cell>
          <cell r="B363">
            <v>16</v>
          </cell>
          <cell r="C363" t="str">
            <v>○１５高校（女子）</v>
          </cell>
          <cell r="H363">
            <v>0</v>
          </cell>
        </row>
        <row r="364">
          <cell r="A364" t="str">
            <v>17○１５高校（女子）</v>
          </cell>
          <cell r="B364">
            <v>17</v>
          </cell>
          <cell r="C364" t="str">
            <v>○１５高校（女子）</v>
          </cell>
          <cell r="H364">
            <v>0</v>
          </cell>
        </row>
        <row r="365">
          <cell r="A365" t="str">
            <v>18○１５高校（女子）</v>
          </cell>
          <cell r="B365">
            <v>18</v>
          </cell>
          <cell r="C365" t="str">
            <v>○１５高校（女子）</v>
          </cell>
          <cell r="H365">
            <v>0</v>
          </cell>
        </row>
        <row r="366">
          <cell r="A366" t="str">
            <v>19○１５高校（女子）</v>
          </cell>
          <cell r="B366">
            <v>19</v>
          </cell>
          <cell r="C366" t="str">
            <v>○１５高校（女子）</v>
          </cell>
          <cell r="H366">
            <v>0</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v>0</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v>0</v>
          </cell>
        </row>
        <row r="375">
          <cell r="A375" t="str">
            <v>5○１６高校（女子）</v>
          </cell>
          <cell r="B375">
            <v>5</v>
          </cell>
          <cell r="C375" t="str">
            <v>○１６高校（女子）</v>
          </cell>
          <cell r="D375" t="str">
            <v>　</v>
          </cell>
          <cell r="H375">
            <v>0</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v>0</v>
          </cell>
        </row>
        <row r="386">
          <cell r="A386" t="str">
            <v>16○１６高校（女子）</v>
          </cell>
          <cell r="B386">
            <v>16</v>
          </cell>
          <cell r="C386" t="str">
            <v>○１６高校（女子）</v>
          </cell>
          <cell r="H386">
            <v>0</v>
          </cell>
        </row>
        <row r="387">
          <cell r="A387" t="str">
            <v>17○１６高校（女子）</v>
          </cell>
          <cell r="B387">
            <v>17</v>
          </cell>
          <cell r="C387" t="str">
            <v>○１６高校（女子）</v>
          </cell>
          <cell r="H387">
            <v>0</v>
          </cell>
        </row>
        <row r="388">
          <cell r="A388" t="str">
            <v>18○１６高校（女子）</v>
          </cell>
          <cell r="B388">
            <v>18</v>
          </cell>
          <cell r="C388" t="str">
            <v>○１６高校（女子）</v>
          </cell>
          <cell r="H388">
            <v>0</v>
          </cell>
        </row>
        <row r="389">
          <cell r="A389" t="str">
            <v>19○１６高校（女子）</v>
          </cell>
          <cell r="B389">
            <v>19</v>
          </cell>
          <cell r="C389" t="str">
            <v>○１６高校（女子）</v>
          </cell>
          <cell r="H389">
            <v>0</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v>0</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v>0</v>
          </cell>
        </row>
        <row r="398">
          <cell r="A398" t="str">
            <v>5○１７高校（女子）</v>
          </cell>
          <cell r="B398">
            <v>5</v>
          </cell>
          <cell r="C398" t="str">
            <v>○１７高校（女子）</v>
          </cell>
          <cell r="D398" t="str">
            <v>　</v>
          </cell>
          <cell r="H398">
            <v>0</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v>0</v>
          </cell>
        </row>
        <row r="409">
          <cell r="A409" t="str">
            <v>16○１７高校（女子）</v>
          </cell>
          <cell r="B409">
            <v>16</v>
          </cell>
          <cell r="C409" t="str">
            <v>○１７高校（女子）</v>
          </cell>
          <cell r="H409">
            <v>0</v>
          </cell>
        </row>
        <row r="410">
          <cell r="A410" t="str">
            <v>17○１７高校（女子）</v>
          </cell>
          <cell r="B410">
            <v>17</v>
          </cell>
          <cell r="C410" t="str">
            <v>○１７高校（女子）</v>
          </cell>
          <cell r="H410">
            <v>0</v>
          </cell>
        </row>
        <row r="411">
          <cell r="A411" t="str">
            <v>18○１７高校（女子）</v>
          </cell>
          <cell r="B411">
            <v>18</v>
          </cell>
          <cell r="C411" t="str">
            <v>○１７高校（女子）</v>
          </cell>
          <cell r="H411">
            <v>0</v>
          </cell>
        </row>
        <row r="412">
          <cell r="A412" t="str">
            <v>19○１７高校（女子）</v>
          </cell>
          <cell r="B412">
            <v>19</v>
          </cell>
          <cell r="C412" t="str">
            <v>○１７高校（女子）</v>
          </cell>
          <cell r="H412">
            <v>0</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v>0</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v>0</v>
          </cell>
        </row>
        <row r="421">
          <cell r="A421" t="str">
            <v>5○１８高校（女子）</v>
          </cell>
          <cell r="B421">
            <v>5</v>
          </cell>
          <cell r="C421" t="str">
            <v>○１８高校（女子）</v>
          </cell>
          <cell r="D421" t="str">
            <v>　</v>
          </cell>
          <cell r="H421">
            <v>0</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v>0</v>
          </cell>
        </row>
        <row r="432">
          <cell r="A432" t="str">
            <v>16○１８高校（女子）</v>
          </cell>
          <cell r="B432">
            <v>16</v>
          </cell>
          <cell r="C432" t="str">
            <v>○１８高校（女子）</v>
          </cell>
          <cell r="H432">
            <v>0</v>
          </cell>
        </row>
        <row r="433">
          <cell r="A433" t="str">
            <v>17○１８高校（女子）</v>
          </cell>
          <cell r="B433">
            <v>17</v>
          </cell>
          <cell r="C433" t="str">
            <v>○１８高校（女子）</v>
          </cell>
          <cell r="H433">
            <v>0</v>
          </cell>
        </row>
        <row r="434">
          <cell r="A434" t="str">
            <v>18○１８高校（女子）</v>
          </cell>
          <cell r="B434">
            <v>18</v>
          </cell>
          <cell r="C434" t="str">
            <v>○１８高校（女子）</v>
          </cell>
          <cell r="H434">
            <v>0</v>
          </cell>
        </row>
        <row r="435">
          <cell r="A435" t="str">
            <v>19○１８高校（女子）</v>
          </cell>
          <cell r="B435">
            <v>19</v>
          </cell>
          <cell r="C435" t="str">
            <v>○１８高校（女子）</v>
          </cell>
          <cell r="H435">
            <v>0</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v>0</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v>0</v>
          </cell>
        </row>
        <row r="444">
          <cell r="A444" t="str">
            <v>5○１９高校（女子）</v>
          </cell>
          <cell r="B444">
            <v>5</v>
          </cell>
          <cell r="C444" t="str">
            <v>○１９高校（女子）</v>
          </cell>
          <cell r="D444" t="str">
            <v>　</v>
          </cell>
          <cell r="H444">
            <v>0</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v>0</v>
          </cell>
        </row>
        <row r="455">
          <cell r="A455" t="str">
            <v>16○１９高校（女子）</v>
          </cell>
          <cell r="B455">
            <v>16</v>
          </cell>
          <cell r="C455" t="str">
            <v>○１９高校（女子）</v>
          </cell>
          <cell r="H455">
            <v>0</v>
          </cell>
        </row>
        <row r="456">
          <cell r="A456" t="str">
            <v>17○１９高校（女子）</v>
          </cell>
          <cell r="B456">
            <v>17</v>
          </cell>
          <cell r="C456" t="str">
            <v>○１９高校（女子）</v>
          </cell>
          <cell r="H456">
            <v>0</v>
          </cell>
        </row>
        <row r="457">
          <cell r="A457" t="str">
            <v>18○１９高校（女子）</v>
          </cell>
          <cell r="B457">
            <v>18</v>
          </cell>
          <cell r="C457" t="str">
            <v>○１９高校（女子）</v>
          </cell>
          <cell r="H457">
            <v>0</v>
          </cell>
        </row>
        <row r="458">
          <cell r="A458" t="str">
            <v>19○１９高校（女子）</v>
          </cell>
          <cell r="B458">
            <v>19</v>
          </cell>
          <cell r="C458" t="str">
            <v>○１９高校（女子）</v>
          </cell>
          <cell r="H458">
            <v>0</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v>0</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v>0</v>
          </cell>
        </row>
        <row r="467">
          <cell r="A467" t="str">
            <v>5○２０高校（女子）</v>
          </cell>
          <cell r="B467">
            <v>5</v>
          </cell>
          <cell r="C467" t="str">
            <v>○２０高校（女子）</v>
          </cell>
          <cell r="D467" t="str">
            <v>　</v>
          </cell>
          <cell r="H467">
            <v>0</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v>0</v>
          </cell>
        </row>
        <row r="478">
          <cell r="A478" t="str">
            <v>16○２０高校（女子）</v>
          </cell>
          <cell r="B478">
            <v>16</v>
          </cell>
          <cell r="C478" t="str">
            <v>○２０高校（女子）</v>
          </cell>
          <cell r="H478">
            <v>0</v>
          </cell>
        </row>
        <row r="479">
          <cell r="A479" t="str">
            <v>17○２０高校（女子）</v>
          </cell>
          <cell r="B479">
            <v>17</v>
          </cell>
          <cell r="C479" t="str">
            <v>○２０高校（女子）</v>
          </cell>
          <cell r="H479">
            <v>0</v>
          </cell>
        </row>
        <row r="480">
          <cell r="A480" t="str">
            <v>18○２０高校（女子）</v>
          </cell>
          <cell r="B480">
            <v>18</v>
          </cell>
          <cell r="C480" t="str">
            <v>○２０高校（女子）</v>
          </cell>
          <cell r="H480">
            <v>0</v>
          </cell>
        </row>
        <row r="481">
          <cell r="A481" t="str">
            <v>19○２０高校（女子）</v>
          </cell>
          <cell r="B481">
            <v>19</v>
          </cell>
          <cell r="C481" t="str">
            <v>○２０高校（女子）</v>
          </cell>
          <cell r="H481">
            <v>0</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v>0</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v>0</v>
          </cell>
        </row>
        <row r="490">
          <cell r="A490" t="str">
            <v>5○２１高校（女子）</v>
          </cell>
          <cell r="B490">
            <v>5</v>
          </cell>
          <cell r="C490" t="str">
            <v>○２１高校（女子）</v>
          </cell>
          <cell r="D490" t="str">
            <v>　</v>
          </cell>
          <cell r="H490">
            <v>0</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v>0</v>
          </cell>
        </row>
        <row r="501">
          <cell r="A501" t="str">
            <v>16○２１高校（女子）</v>
          </cell>
          <cell r="B501">
            <v>16</v>
          </cell>
          <cell r="C501" t="str">
            <v>○２１高校（女子）</v>
          </cell>
          <cell r="H501">
            <v>0</v>
          </cell>
        </row>
        <row r="502">
          <cell r="A502" t="str">
            <v>17○２１高校（女子）</v>
          </cell>
          <cell r="B502">
            <v>17</v>
          </cell>
          <cell r="C502" t="str">
            <v>○２１高校（女子）</v>
          </cell>
          <cell r="H502">
            <v>0</v>
          </cell>
        </row>
        <row r="503">
          <cell r="A503" t="str">
            <v>18○２１高校（女子）</v>
          </cell>
          <cell r="B503">
            <v>18</v>
          </cell>
          <cell r="C503" t="str">
            <v>○２１高校（女子）</v>
          </cell>
          <cell r="H503">
            <v>0</v>
          </cell>
        </row>
        <row r="504">
          <cell r="A504" t="str">
            <v>19○２１高校（女子）</v>
          </cell>
          <cell r="B504">
            <v>19</v>
          </cell>
          <cell r="C504" t="str">
            <v>○２１高校（女子）</v>
          </cell>
          <cell r="H504">
            <v>0</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v>0</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v>0</v>
          </cell>
        </row>
        <row r="513">
          <cell r="A513" t="str">
            <v>5○２２高校（女子）</v>
          </cell>
          <cell r="B513">
            <v>5</v>
          </cell>
          <cell r="C513" t="str">
            <v>○２２高校（女子）</v>
          </cell>
          <cell r="D513" t="str">
            <v>　</v>
          </cell>
          <cell r="H513">
            <v>0</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v>0</v>
          </cell>
        </row>
        <row r="524">
          <cell r="A524" t="str">
            <v>16○２２高校（女子）</v>
          </cell>
          <cell r="B524">
            <v>16</v>
          </cell>
          <cell r="C524" t="str">
            <v>○２２高校（女子）</v>
          </cell>
          <cell r="H524">
            <v>0</v>
          </cell>
        </row>
        <row r="525">
          <cell r="A525" t="str">
            <v>17○２２高校（女子）</v>
          </cell>
          <cell r="B525">
            <v>17</v>
          </cell>
          <cell r="C525" t="str">
            <v>○２２高校（女子）</v>
          </cell>
          <cell r="H525">
            <v>0</v>
          </cell>
        </row>
        <row r="526">
          <cell r="A526" t="str">
            <v>18○２２高校（女子）</v>
          </cell>
          <cell r="B526">
            <v>18</v>
          </cell>
          <cell r="C526" t="str">
            <v>○２２高校（女子）</v>
          </cell>
          <cell r="H526">
            <v>0</v>
          </cell>
        </row>
        <row r="527">
          <cell r="A527" t="str">
            <v>19○２２高校（女子）</v>
          </cell>
          <cell r="B527">
            <v>19</v>
          </cell>
          <cell r="C527" t="str">
            <v>○２２高校（女子）</v>
          </cell>
          <cell r="H527">
            <v>0</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v>0</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v>0</v>
          </cell>
        </row>
        <row r="536">
          <cell r="A536" t="str">
            <v>5○２３高校（女子）</v>
          </cell>
          <cell r="B536">
            <v>5</v>
          </cell>
          <cell r="C536" t="str">
            <v>○２３高校（女子）</v>
          </cell>
          <cell r="D536" t="str">
            <v>　</v>
          </cell>
          <cell r="H536">
            <v>0</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v>0</v>
          </cell>
        </row>
        <row r="547">
          <cell r="A547" t="str">
            <v>16○２３高校（女子）</v>
          </cell>
          <cell r="B547">
            <v>16</v>
          </cell>
          <cell r="C547" t="str">
            <v>○２３高校（女子）</v>
          </cell>
          <cell r="H547">
            <v>0</v>
          </cell>
        </row>
        <row r="548">
          <cell r="A548" t="str">
            <v>17○２３高校（女子）</v>
          </cell>
          <cell r="B548">
            <v>17</v>
          </cell>
          <cell r="C548" t="str">
            <v>○２３高校（女子）</v>
          </cell>
          <cell r="H548">
            <v>0</v>
          </cell>
        </row>
        <row r="549">
          <cell r="A549" t="str">
            <v>18○２３高校（女子）</v>
          </cell>
          <cell r="B549">
            <v>18</v>
          </cell>
          <cell r="C549" t="str">
            <v>○２３高校（女子）</v>
          </cell>
          <cell r="H549">
            <v>0</v>
          </cell>
        </row>
        <row r="550">
          <cell r="A550" t="str">
            <v>19○２３高校（女子）</v>
          </cell>
          <cell r="B550">
            <v>19</v>
          </cell>
          <cell r="C550" t="str">
            <v>○２３高校（女子）</v>
          </cell>
          <cell r="H550">
            <v>0</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v>0</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v>0</v>
          </cell>
        </row>
        <row r="559">
          <cell r="A559" t="str">
            <v>5○２４高校（女子）</v>
          </cell>
          <cell r="B559">
            <v>5</v>
          </cell>
          <cell r="C559" t="str">
            <v>○２４高校（女子）</v>
          </cell>
          <cell r="D559" t="str">
            <v>　</v>
          </cell>
          <cell r="H559">
            <v>0</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v>0</v>
          </cell>
        </row>
        <row r="570">
          <cell r="A570" t="str">
            <v>16○２４高校（女子）</v>
          </cell>
          <cell r="B570">
            <v>16</v>
          </cell>
          <cell r="C570" t="str">
            <v>○２４高校（女子）</v>
          </cell>
          <cell r="H570">
            <v>0</v>
          </cell>
        </row>
        <row r="571">
          <cell r="A571" t="str">
            <v>17○２４高校（女子）</v>
          </cell>
          <cell r="B571">
            <v>17</v>
          </cell>
          <cell r="C571" t="str">
            <v>○２４高校（女子）</v>
          </cell>
          <cell r="H571">
            <v>0</v>
          </cell>
        </row>
        <row r="572">
          <cell r="A572" t="str">
            <v>18○２４高校（女子）</v>
          </cell>
          <cell r="B572">
            <v>18</v>
          </cell>
          <cell r="C572" t="str">
            <v>○２４高校（女子）</v>
          </cell>
          <cell r="H572">
            <v>0</v>
          </cell>
        </row>
        <row r="573">
          <cell r="A573" t="str">
            <v>19○２４高校（女子）</v>
          </cell>
          <cell r="B573">
            <v>19</v>
          </cell>
          <cell r="C573" t="str">
            <v>○２４高校（女子）</v>
          </cell>
          <cell r="H573">
            <v>0</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v>0</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v>0</v>
          </cell>
        </row>
        <row r="582">
          <cell r="A582" t="str">
            <v>5○２５高校（女子）</v>
          </cell>
          <cell r="B582">
            <v>5</v>
          </cell>
          <cell r="C582" t="str">
            <v>○２５高校（女子）</v>
          </cell>
          <cell r="D582" t="str">
            <v>　</v>
          </cell>
          <cell r="H582">
            <v>0</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v>0</v>
          </cell>
        </row>
        <row r="593">
          <cell r="A593" t="str">
            <v>16○２５高校（女子）</v>
          </cell>
          <cell r="B593">
            <v>16</v>
          </cell>
          <cell r="C593" t="str">
            <v>○２５高校（女子）</v>
          </cell>
          <cell r="H593">
            <v>0</v>
          </cell>
        </row>
        <row r="594">
          <cell r="A594" t="str">
            <v>17○２５高校（女子）</v>
          </cell>
          <cell r="B594">
            <v>17</v>
          </cell>
          <cell r="C594" t="str">
            <v>○２５高校（女子）</v>
          </cell>
          <cell r="H594">
            <v>0</v>
          </cell>
        </row>
        <row r="595">
          <cell r="A595" t="str">
            <v>18○２５高校（女子）</v>
          </cell>
          <cell r="B595">
            <v>18</v>
          </cell>
          <cell r="C595" t="str">
            <v>○２５高校（女子）</v>
          </cell>
          <cell r="H595">
            <v>0</v>
          </cell>
        </row>
        <row r="596">
          <cell r="A596" t="str">
            <v>19○２５高校（女子）</v>
          </cell>
          <cell r="B596">
            <v>19</v>
          </cell>
          <cell r="C596" t="str">
            <v>○２５高校（女子）</v>
          </cell>
          <cell r="H596">
            <v>0</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v>0</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v>0</v>
          </cell>
        </row>
        <row r="605">
          <cell r="A605" t="str">
            <v>5○２６高校（女子）</v>
          </cell>
          <cell r="B605">
            <v>5</v>
          </cell>
          <cell r="C605" t="str">
            <v>○２６高校（女子）</v>
          </cell>
          <cell r="D605" t="str">
            <v>　</v>
          </cell>
          <cell r="H605">
            <v>0</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v>0</v>
          </cell>
        </row>
        <row r="616">
          <cell r="A616" t="str">
            <v>16○２６高校（女子）</v>
          </cell>
          <cell r="B616">
            <v>16</v>
          </cell>
          <cell r="C616" t="str">
            <v>○２６高校（女子）</v>
          </cell>
          <cell r="H616">
            <v>0</v>
          </cell>
        </row>
        <row r="617">
          <cell r="A617" t="str">
            <v>17○２６高校（女子）</v>
          </cell>
          <cell r="B617">
            <v>17</v>
          </cell>
          <cell r="C617" t="str">
            <v>○２６高校（女子）</v>
          </cell>
          <cell r="H617">
            <v>0</v>
          </cell>
        </row>
        <row r="618">
          <cell r="A618" t="str">
            <v>18○２６高校（女子）</v>
          </cell>
          <cell r="B618">
            <v>18</v>
          </cell>
          <cell r="C618" t="str">
            <v>○２６高校（女子）</v>
          </cell>
          <cell r="H618">
            <v>0</v>
          </cell>
        </row>
        <row r="619">
          <cell r="A619" t="str">
            <v>19○２６高校（女子）</v>
          </cell>
          <cell r="B619">
            <v>19</v>
          </cell>
          <cell r="C619" t="str">
            <v>○２６高校（女子）</v>
          </cell>
          <cell r="H619">
            <v>0</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v>0</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v>0</v>
          </cell>
        </row>
        <row r="628">
          <cell r="A628" t="str">
            <v>5○２７高校（女子）</v>
          </cell>
          <cell r="B628">
            <v>5</v>
          </cell>
          <cell r="C628" t="str">
            <v>○２７高校（女子）</v>
          </cell>
          <cell r="D628" t="str">
            <v>　</v>
          </cell>
          <cell r="H628">
            <v>0</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v>0</v>
          </cell>
        </row>
        <row r="639">
          <cell r="A639" t="str">
            <v>16○２７高校（女子）</v>
          </cell>
          <cell r="B639">
            <v>16</v>
          </cell>
          <cell r="C639" t="str">
            <v>○２７高校（女子）</v>
          </cell>
          <cell r="H639">
            <v>0</v>
          </cell>
        </row>
        <row r="640">
          <cell r="A640" t="str">
            <v>17○２７高校（女子）</v>
          </cell>
          <cell r="B640">
            <v>17</v>
          </cell>
          <cell r="C640" t="str">
            <v>○２７高校（女子）</v>
          </cell>
          <cell r="H640">
            <v>0</v>
          </cell>
        </row>
        <row r="641">
          <cell r="A641" t="str">
            <v>18○２７高校（女子）</v>
          </cell>
          <cell r="B641">
            <v>18</v>
          </cell>
          <cell r="C641" t="str">
            <v>○２７高校（女子）</v>
          </cell>
          <cell r="H641">
            <v>0</v>
          </cell>
        </row>
        <row r="642">
          <cell r="A642" t="str">
            <v>19○２７高校（女子）</v>
          </cell>
          <cell r="B642">
            <v>19</v>
          </cell>
          <cell r="C642" t="str">
            <v>○２７高校（女子）</v>
          </cell>
          <cell r="H642">
            <v>0</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v>0</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v>0</v>
          </cell>
        </row>
        <row r="651">
          <cell r="A651" t="str">
            <v>5○２８高校（女子）</v>
          </cell>
          <cell r="B651">
            <v>5</v>
          </cell>
          <cell r="C651" t="str">
            <v>○２８高校（女子）</v>
          </cell>
          <cell r="D651" t="str">
            <v>　</v>
          </cell>
          <cell r="H651">
            <v>0</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v>0</v>
          </cell>
        </row>
        <row r="662">
          <cell r="A662" t="str">
            <v>16○２８高校（女子）</v>
          </cell>
          <cell r="B662">
            <v>16</v>
          </cell>
          <cell r="C662" t="str">
            <v>○２８高校（女子）</v>
          </cell>
          <cell r="H662">
            <v>0</v>
          </cell>
        </row>
        <row r="663">
          <cell r="A663" t="str">
            <v>17○２８高校（女子）</v>
          </cell>
          <cell r="B663">
            <v>17</v>
          </cell>
          <cell r="C663" t="str">
            <v>○２８高校（女子）</v>
          </cell>
          <cell r="H663">
            <v>0</v>
          </cell>
        </row>
        <row r="664">
          <cell r="A664" t="str">
            <v>18○２８高校（女子）</v>
          </cell>
          <cell r="B664">
            <v>18</v>
          </cell>
          <cell r="C664" t="str">
            <v>○２８高校（女子）</v>
          </cell>
          <cell r="H664">
            <v>0</v>
          </cell>
        </row>
        <row r="665">
          <cell r="A665" t="str">
            <v>19○２８高校（女子）</v>
          </cell>
          <cell r="B665">
            <v>19</v>
          </cell>
          <cell r="C665" t="str">
            <v>○２８高校（女子）</v>
          </cell>
          <cell r="H665">
            <v>0</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v>0</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v>0</v>
          </cell>
        </row>
        <row r="674">
          <cell r="A674" t="str">
            <v>5○２９高校（女子）</v>
          </cell>
          <cell r="B674">
            <v>5</v>
          </cell>
          <cell r="C674" t="str">
            <v>○２９高校（女子）</v>
          </cell>
          <cell r="D674" t="str">
            <v>　</v>
          </cell>
          <cell r="H674">
            <v>0</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v>0</v>
          </cell>
        </row>
        <row r="685">
          <cell r="A685" t="str">
            <v>16○２９高校（女子）</v>
          </cell>
          <cell r="B685">
            <v>16</v>
          </cell>
          <cell r="C685" t="str">
            <v>○２９高校（女子）</v>
          </cell>
          <cell r="H685">
            <v>0</v>
          </cell>
        </row>
        <row r="686">
          <cell r="A686" t="str">
            <v>17○２９高校（女子）</v>
          </cell>
          <cell r="B686">
            <v>17</v>
          </cell>
          <cell r="C686" t="str">
            <v>○２９高校（女子）</v>
          </cell>
          <cell r="H686">
            <v>0</v>
          </cell>
        </row>
        <row r="687">
          <cell r="A687" t="str">
            <v>18○２９高校（女子）</v>
          </cell>
          <cell r="B687">
            <v>18</v>
          </cell>
          <cell r="C687" t="str">
            <v>○２９高校（女子）</v>
          </cell>
          <cell r="H687">
            <v>0</v>
          </cell>
        </row>
        <row r="688">
          <cell r="A688" t="str">
            <v>19○２９高校（女子）</v>
          </cell>
          <cell r="B688">
            <v>19</v>
          </cell>
          <cell r="C688" t="str">
            <v>○２９高校（女子）</v>
          </cell>
          <cell r="H688">
            <v>0</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v>0</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v>0</v>
          </cell>
        </row>
        <row r="697">
          <cell r="A697" t="str">
            <v>5○３０高校（女子）</v>
          </cell>
          <cell r="B697">
            <v>5</v>
          </cell>
          <cell r="C697" t="str">
            <v>○３０高校（女子）</v>
          </cell>
          <cell r="D697" t="str">
            <v>　</v>
          </cell>
          <cell r="H697">
            <v>0</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v>0</v>
          </cell>
        </row>
        <row r="708">
          <cell r="A708" t="str">
            <v>16○３０高校（女子）</v>
          </cell>
          <cell r="B708">
            <v>16</v>
          </cell>
          <cell r="C708" t="str">
            <v>○３０高校（女子）</v>
          </cell>
          <cell r="H708">
            <v>0</v>
          </cell>
        </row>
        <row r="709">
          <cell r="A709" t="str">
            <v>17○３０高校（女子）</v>
          </cell>
          <cell r="B709">
            <v>17</v>
          </cell>
          <cell r="C709" t="str">
            <v>○３０高校（女子）</v>
          </cell>
          <cell r="H709">
            <v>0</v>
          </cell>
        </row>
        <row r="710">
          <cell r="A710" t="str">
            <v>18○３０高校（女子）</v>
          </cell>
          <cell r="B710">
            <v>18</v>
          </cell>
          <cell r="C710" t="str">
            <v>○３０高校（女子）</v>
          </cell>
          <cell r="H710">
            <v>0</v>
          </cell>
        </row>
        <row r="711">
          <cell r="A711" t="str">
            <v>19○３０高校（女子）</v>
          </cell>
          <cell r="B711">
            <v>19</v>
          </cell>
          <cell r="C711" t="str">
            <v>○３０高校（女子）</v>
          </cell>
          <cell r="H711">
            <v>0</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v>0</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v>0</v>
          </cell>
        </row>
        <row r="720">
          <cell r="A720" t="str">
            <v>5○３１高校（女子）</v>
          </cell>
          <cell r="B720">
            <v>5</v>
          </cell>
          <cell r="C720" t="str">
            <v>○３１高校（女子）</v>
          </cell>
          <cell r="D720" t="str">
            <v>　</v>
          </cell>
          <cell r="H720">
            <v>0</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v>0</v>
          </cell>
        </row>
        <row r="731">
          <cell r="A731" t="str">
            <v>16○３１高校（女子）</v>
          </cell>
          <cell r="B731">
            <v>16</v>
          </cell>
          <cell r="C731" t="str">
            <v>○３１高校（女子）</v>
          </cell>
          <cell r="H731">
            <v>0</v>
          </cell>
        </row>
        <row r="732">
          <cell r="A732" t="str">
            <v>17○３１高校（女子）</v>
          </cell>
          <cell r="B732">
            <v>17</v>
          </cell>
          <cell r="C732" t="str">
            <v>○３１高校（女子）</v>
          </cell>
          <cell r="H732">
            <v>0</v>
          </cell>
        </row>
        <row r="733">
          <cell r="A733" t="str">
            <v>18○３１高校（女子）</v>
          </cell>
          <cell r="B733">
            <v>18</v>
          </cell>
          <cell r="C733" t="str">
            <v>○３１高校（女子）</v>
          </cell>
          <cell r="H733">
            <v>0</v>
          </cell>
        </row>
        <row r="734">
          <cell r="A734" t="str">
            <v>19○３１高校（女子）</v>
          </cell>
          <cell r="B734">
            <v>19</v>
          </cell>
          <cell r="C734" t="str">
            <v>○３１高校（女子）</v>
          </cell>
          <cell r="H734">
            <v>0</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v>0</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v>0</v>
          </cell>
        </row>
        <row r="743">
          <cell r="A743" t="str">
            <v>5○３２高校（女子）</v>
          </cell>
          <cell r="B743">
            <v>5</v>
          </cell>
          <cell r="C743" t="str">
            <v>○３２高校（女子）</v>
          </cell>
          <cell r="D743" t="str">
            <v>　</v>
          </cell>
          <cell r="H743">
            <v>0</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v>0</v>
          </cell>
        </row>
        <row r="754">
          <cell r="A754" t="str">
            <v>16○３２高校（女子）</v>
          </cell>
          <cell r="B754">
            <v>16</v>
          </cell>
          <cell r="C754" t="str">
            <v>○３２高校（女子）</v>
          </cell>
          <cell r="H754">
            <v>0</v>
          </cell>
        </row>
        <row r="755">
          <cell r="A755" t="str">
            <v>17○３２高校（女子）</v>
          </cell>
          <cell r="B755">
            <v>17</v>
          </cell>
          <cell r="C755" t="str">
            <v>○３２高校（女子）</v>
          </cell>
          <cell r="H755">
            <v>0</v>
          </cell>
        </row>
        <row r="756">
          <cell r="A756" t="str">
            <v>18○３２高校（女子）</v>
          </cell>
          <cell r="B756">
            <v>18</v>
          </cell>
          <cell r="C756" t="str">
            <v>○３２高校（女子）</v>
          </cell>
          <cell r="H756">
            <v>0</v>
          </cell>
        </row>
        <row r="757">
          <cell r="A757" t="str">
            <v>19○３２高校（女子）</v>
          </cell>
          <cell r="B757">
            <v>19</v>
          </cell>
          <cell r="C757" t="str">
            <v>○３２高校（女子）</v>
          </cell>
          <cell r="H757">
            <v>0</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v>0</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v>0</v>
          </cell>
        </row>
        <row r="766">
          <cell r="A766" t="str">
            <v>5○３３高校（女子）</v>
          </cell>
          <cell r="B766">
            <v>5</v>
          </cell>
          <cell r="C766" t="str">
            <v>○３３高校（女子）</v>
          </cell>
          <cell r="D766" t="str">
            <v>　</v>
          </cell>
          <cell r="H766">
            <v>0</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v>0</v>
          </cell>
        </row>
        <row r="777">
          <cell r="A777" t="str">
            <v>16○３３高校（女子）</v>
          </cell>
          <cell r="B777">
            <v>16</v>
          </cell>
          <cell r="C777" t="str">
            <v>○３３高校（女子）</v>
          </cell>
          <cell r="H777">
            <v>0</v>
          </cell>
        </row>
        <row r="778">
          <cell r="A778" t="str">
            <v>17○３３高校（女子）</v>
          </cell>
          <cell r="B778">
            <v>17</v>
          </cell>
          <cell r="C778" t="str">
            <v>○３３高校（女子）</v>
          </cell>
          <cell r="H778">
            <v>0</v>
          </cell>
        </row>
        <row r="779">
          <cell r="A779" t="str">
            <v>18○３３高校（女子）</v>
          </cell>
          <cell r="B779">
            <v>18</v>
          </cell>
          <cell r="C779" t="str">
            <v>○３３高校（女子）</v>
          </cell>
          <cell r="H779">
            <v>0</v>
          </cell>
        </row>
        <row r="780">
          <cell r="A780" t="str">
            <v>19○３３高校（女子）</v>
          </cell>
          <cell r="B780">
            <v>19</v>
          </cell>
          <cell r="C780" t="str">
            <v>○３３高校（女子）</v>
          </cell>
          <cell r="H780">
            <v>0</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v>0</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v>0</v>
          </cell>
        </row>
        <row r="789">
          <cell r="A789" t="str">
            <v>5○３４高校（女子）</v>
          </cell>
          <cell r="B789">
            <v>5</v>
          </cell>
          <cell r="C789" t="str">
            <v>○３４高校（女子）</v>
          </cell>
          <cell r="D789" t="str">
            <v>　</v>
          </cell>
          <cell r="H789">
            <v>0</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v>0</v>
          </cell>
        </row>
        <row r="800">
          <cell r="A800" t="str">
            <v>16○３４高校（女子）</v>
          </cell>
          <cell r="B800">
            <v>16</v>
          </cell>
          <cell r="C800" t="str">
            <v>○３４高校（女子）</v>
          </cell>
          <cell r="H800">
            <v>0</v>
          </cell>
        </row>
        <row r="801">
          <cell r="A801" t="str">
            <v>17○３４高校（女子）</v>
          </cell>
          <cell r="B801">
            <v>17</v>
          </cell>
          <cell r="C801" t="str">
            <v>○３４高校（女子）</v>
          </cell>
          <cell r="H801">
            <v>0</v>
          </cell>
        </row>
        <row r="802">
          <cell r="A802" t="str">
            <v>18○３４高校（女子）</v>
          </cell>
          <cell r="B802">
            <v>18</v>
          </cell>
          <cell r="C802" t="str">
            <v>○３４高校（女子）</v>
          </cell>
          <cell r="H802">
            <v>0</v>
          </cell>
        </row>
        <row r="803">
          <cell r="A803" t="str">
            <v>19○３４高校（女子）</v>
          </cell>
          <cell r="B803">
            <v>19</v>
          </cell>
          <cell r="C803" t="str">
            <v>○３４高校（女子）</v>
          </cell>
          <cell r="H803">
            <v>0</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v>0</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v>0</v>
          </cell>
        </row>
        <row r="812">
          <cell r="A812" t="str">
            <v>5○３５高校（女子）</v>
          </cell>
          <cell r="B812">
            <v>5</v>
          </cell>
          <cell r="C812" t="str">
            <v>○３５高校（女子）</v>
          </cell>
          <cell r="D812" t="str">
            <v>　</v>
          </cell>
          <cell r="H812">
            <v>0</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v>0</v>
          </cell>
        </row>
        <row r="823">
          <cell r="A823" t="str">
            <v>16○３５高校（女子）</v>
          </cell>
          <cell r="B823">
            <v>16</v>
          </cell>
          <cell r="C823" t="str">
            <v>○３５高校（女子）</v>
          </cell>
          <cell r="H823">
            <v>0</v>
          </cell>
        </row>
        <row r="824">
          <cell r="A824" t="str">
            <v>17○３５高校（女子）</v>
          </cell>
          <cell r="B824">
            <v>17</v>
          </cell>
          <cell r="C824" t="str">
            <v>○３５高校（女子）</v>
          </cell>
          <cell r="H824">
            <v>0</v>
          </cell>
        </row>
        <row r="825">
          <cell r="A825" t="str">
            <v>18○３５高校（女子）</v>
          </cell>
          <cell r="B825">
            <v>18</v>
          </cell>
          <cell r="C825" t="str">
            <v>○３５高校（女子）</v>
          </cell>
          <cell r="H825">
            <v>0</v>
          </cell>
        </row>
        <row r="826">
          <cell r="A826" t="str">
            <v>19○３５高校（女子）</v>
          </cell>
          <cell r="B826">
            <v>19</v>
          </cell>
          <cell r="C826" t="str">
            <v>○３５高校（女子）</v>
          </cell>
          <cell r="H826">
            <v>0</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v>0</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v>0</v>
          </cell>
        </row>
        <row r="835">
          <cell r="A835" t="str">
            <v>5○３６高校（女子）</v>
          </cell>
          <cell r="B835">
            <v>5</v>
          </cell>
          <cell r="C835" t="str">
            <v>○３６高校（女子）</v>
          </cell>
          <cell r="D835" t="str">
            <v>　</v>
          </cell>
          <cell r="H835">
            <v>0</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v>0</v>
          </cell>
        </row>
        <row r="846">
          <cell r="A846" t="str">
            <v>16○３６高校（女子）</v>
          </cell>
          <cell r="B846">
            <v>16</v>
          </cell>
          <cell r="C846" t="str">
            <v>○３６高校（女子）</v>
          </cell>
          <cell r="H846">
            <v>0</v>
          </cell>
        </row>
        <row r="847">
          <cell r="A847" t="str">
            <v>17○３６高校（女子）</v>
          </cell>
          <cell r="B847">
            <v>17</v>
          </cell>
          <cell r="C847" t="str">
            <v>○３６高校（女子）</v>
          </cell>
          <cell r="H847">
            <v>0</v>
          </cell>
        </row>
        <row r="848">
          <cell r="A848" t="str">
            <v>18○３６高校（女子）</v>
          </cell>
          <cell r="B848">
            <v>18</v>
          </cell>
          <cell r="C848" t="str">
            <v>○３６高校（女子）</v>
          </cell>
          <cell r="H848">
            <v>0</v>
          </cell>
        </row>
        <row r="849">
          <cell r="A849" t="str">
            <v>19○３６高校（女子）</v>
          </cell>
          <cell r="B849">
            <v>19</v>
          </cell>
          <cell r="C849" t="str">
            <v>○３６高校（女子）</v>
          </cell>
          <cell r="H849">
            <v>0</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v>0</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v>0</v>
          </cell>
        </row>
        <row r="858">
          <cell r="A858" t="str">
            <v>5○３７高校（女子）</v>
          </cell>
          <cell r="B858">
            <v>5</v>
          </cell>
          <cell r="C858" t="str">
            <v>○３７高校（女子）</v>
          </cell>
          <cell r="D858" t="str">
            <v>　</v>
          </cell>
          <cell r="H858">
            <v>0</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v>0</v>
          </cell>
        </row>
        <row r="869">
          <cell r="A869" t="str">
            <v>16○３７高校（女子）</v>
          </cell>
          <cell r="B869">
            <v>16</v>
          </cell>
          <cell r="C869" t="str">
            <v>○３７高校（女子）</v>
          </cell>
          <cell r="H869">
            <v>0</v>
          </cell>
        </row>
        <row r="870">
          <cell r="A870" t="str">
            <v>17○３７高校（女子）</v>
          </cell>
          <cell r="B870">
            <v>17</v>
          </cell>
          <cell r="C870" t="str">
            <v>○３７高校（女子）</v>
          </cell>
          <cell r="H870">
            <v>0</v>
          </cell>
        </row>
        <row r="871">
          <cell r="A871" t="str">
            <v>18○３７高校（女子）</v>
          </cell>
          <cell r="B871">
            <v>18</v>
          </cell>
          <cell r="C871" t="str">
            <v>○３７高校（女子）</v>
          </cell>
          <cell r="H871">
            <v>0</v>
          </cell>
        </row>
        <row r="872">
          <cell r="A872" t="str">
            <v>19○３７高校（女子）</v>
          </cell>
          <cell r="B872">
            <v>19</v>
          </cell>
          <cell r="C872" t="str">
            <v>○３７高校（女子）</v>
          </cell>
          <cell r="H872">
            <v>0</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v>0</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v>0</v>
          </cell>
        </row>
        <row r="881">
          <cell r="A881" t="str">
            <v>5○３８高校（女子）</v>
          </cell>
          <cell r="B881">
            <v>5</v>
          </cell>
          <cell r="C881" t="str">
            <v>○３８高校（女子）</v>
          </cell>
          <cell r="D881" t="str">
            <v>　</v>
          </cell>
          <cell r="H881">
            <v>0</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v>0</v>
          </cell>
        </row>
        <row r="892">
          <cell r="A892" t="str">
            <v>16○３８高校（女子）</v>
          </cell>
          <cell r="B892">
            <v>16</v>
          </cell>
          <cell r="C892" t="str">
            <v>○３８高校（女子）</v>
          </cell>
          <cell r="H892">
            <v>0</v>
          </cell>
        </row>
        <row r="893">
          <cell r="A893" t="str">
            <v>17○３８高校（女子）</v>
          </cell>
          <cell r="B893">
            <v>17</v>
          </cell>
          <cell r="C893" t="str">
            <v>○３８高校（女子）</v>
          </cell>
          <cell r="H893">
            <v>0</v>
          </cell>
        </row>
        <row r="894">
          <cell r="A894" t="str">
            <v>18○３８高校（女子）</v>
          </cell>
          <cell r="B894">
            <v>18</v>
          </cell>
          <cell r="C894" t="str">
            <v>○３８高校（女子）</v>
          </cell>
          <cell r="H894">
            <v>0</v>
          </cell>
        </row>
        <row r="895">
          <cell r="A895" t="str">
            <v>19○３８高校（女子）</v>
          </cell>
          <cell r="B895">
            <v>19</v>
          </cell>
          <cell r="C895" t="str">
            <v>○３８高校（女子）</v>
          </cell>
          <cell r="H895">
            <v>0</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v>0</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v>0</v>
          </cell>
        </row>
        <row r="904">
          <cell r="A904" t="str">
            <v>5○３９高校（女子）</v>
          </cell>
          <cell r="B904">
            <v>5</v>
          </cell>
          <cell r="C904" t="str">
            <v>○３９高校（女子）</v>
          </cell>
          <cell r="D904" t="str">
            <v>　</v>
          </cell>
          <cell r="H904">
            <v>0</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v>0</v>
          </cell>
        </row>
        <row r="915">
          <cell r="A915" t="str">
            <v>16○３９高校（女子）</v>
          </cell>
          <cell r="B915">
            <v>16</v>
          </cell>
          <cell r="C915" t="str">
            <v>○３９高校（女子）</v>
          </cell>
          <cell r="H915">
            <v>0</v>
          </cell>
        </row>
        <row r="916">
          <cell r="A916" t="str">
            <v>17○３９高校（女子）</v>
          </cell>
          <cell r="B916">
            <v>17</v>
          </cell>
          <cell r="C916" t="str">
            <v>○３９高校（女子）</v>
          </cell>
          <cell r="H916">
            <v>0</v>
          </cell>
        </row>
        <row r="917">
          <cell r="A917" t="str">
            <v>18○３９高校（女子）</v>
          </cell>
          <cell r="B917">
            <v>18</v>
          </cell>
          <cell r="C917" t="str">
            <v>○３９高校（女子）</v>
          </cell>
          <cell r="H917">
            <v>0</v>
          </cell>
        </row>
        <row r="918">
          <cell r="A918" t="str">
            <v>19○３９高校（女子）</v>
          </cell>
          <cell r="B918">
            <v>19</v>
          </cell>
          <cell r="C918" t="str">
            <v>○３９高校（女子）</v>
          </cell>
          <cell r="H918">
            <v>0</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v>0</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v>0</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v>0</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v>0</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v>0</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v>0</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showGridLines="0" tabSelected="1" view="pageBreakPreview" zoomScale="85" zoomScaleSheetLayoutView="85" workbookViewId="0">
      <selection activeCell="C12" sqref="C12:D12"/>
    </sheetView>
  </sheetViews>
  <sheetFormatPr defaultColWidth="8.86328125" defaultRowHeight="16.5" x14ac:dyDescent="0.25"/>
  <cols>
    <col min="1" max="1" width="4.59765625" style="1" customWidth="1"/>
    <col min="2" max="2" width="12" style="1" customWidth="1"/>
    <col min="3" max="3" width="37.46484375" style="1" customWidth="1"/>
    <col min="4" max="4" width="9.59765625" style="1" customWidth="1"/>
    <col min="5" max="5" width="14" style="1" customWidth="1"/>
    <col min="6" max="6" width="39" style="1" customWidth="1"/>
    <col min="7" max="16384" width="8.86328125" style="1"/>
  </cols>
  <sheetData>
    <row r="1" spans="1:8" s="65" customFormat="1" ht="27.95" customHeight="1" x14ac:dyDescent="0.25">
      <c r="E1" s="66" t="s">
        <v>41</v>
      </c>
      <c r="F1" s="98"/>
    </row>
    <row r="2" spans="1:8" s="65" customFormat="1" ht="27.95" customHeight="1" x14ac:dyDescent="0.25">
      <c r="A2" s="65" t="s">
        <v>21</v>
      </c>
    </row>
    <row r="3" spans="1:8" s="65" customFormat="1" ht="27.95" customHeight="1" x14ac:dyDescent="0.25">
      <c r="D3" s="67"/>
      <c r="E3" s="68" t="s">
        <v>39</v>
      </c>
      <c r="F3" s="97"/>
    </row>
    <row r="4" spans="1:8" s="65" customFormat="1" ht="27.95" customHeight="1" x14ac:dyDescent="0.25">
      <c r="D4" s="67"/>
      <c r="E4" s="68" t="s">
        <v>40</v>
      </c>
      <c r="F4" s="97"/>
    </row>
    <row r="5" spans="1:8" s="65" customFormat="1" x14ac:dyDescent="0.25"/>
    <row r="6" spans="1:8" s="65" customFormat="1" ht="15" customHeight="1" x14ac:dyDescent="0.25">
      <c r="A6" s="69" t="s">
        <v>100</v>
      </c>
      <c r="B6" s="70"/>
      <c r="C6" s="70"/>
      <c r="D6" s="70"/>
      <c r="E6" s="70"/>
      <c r="F6" s="70"/>
    </row>
    <row r="7" spans="1:8" s="65" customFormat="1" ht="21" customHeight="1" x14ac:dyDescent="0.5">
      <c r="A7" s="71" t="s">
        <v>44</v>
      </c>
      <c r="B7" s="70"/>
      <c r="C7" s="70"/>
      <c r="D7" s="70"/>
      <c r="E7" s="70"/>
      <c r="F7" s="70"/>
    </row>
    <row r="8" spans="1:8" s="65" customFormat="1" ht="48" customHeight="1" x14ac:dyDescent="0.25">
      <c r="A8" s="72" t="s">
        <v>24</v>
      </c>
      <c r="B8" s="72"/>
      <c r="C8" s="72"/>
      <c r="D8" s="72"/>
      <c r="E8" s="72"/>
      <c r="F8" s="72"/>
    </row>
    <row r="9" spans="1:8" s="65" customFormat="1" ht="27.95" customHeight="1" x14ac:dyDescent="0.25">
      <c r="D9" s="73" t="s">
        <v>43</v>
      </c>
      <c r="E9" s="74"/>
      <c r="F9" s="96" t="s">
        <v>101</v>
      </c>
    </row>
    <row r="10" spans="1:8" s="65" customFormat="1" ht="27.95" customHeight="1" x14ac:dyDescent="0.25"/>
    <row r="11" spans="1:8" s="65" customFormat="1" ht="27.95" customHeight="1" x14ac:dyDescent="0.25">
      <c r="A11" s="100" t="s">
        <v>13</v>
      </c>
      <c r="B11" s="100"/>
      <c r="C11" s="102" t="str">
        <f>IF(F3="","",F3)</f>
        <v/>
      </c>
      <c r="D11" s="102"/>
      <c r="E11" s="3" t="s">
        <v>34</v>
      </c>
      <c r="F11" s="95"/>
    </row>
    <row r="12" spans="1:8" s="65" customFormat="1" ht="27.95" customHeight="1" x14ac:dyDescent="0.25">
      <c r="A12" s="100" t="s">
        <v>4</v>
      </c>
      <c r="B12" s="100"/>
      <c r="C12" s="101"/>
      <c r="D12" s="101"/>
      <c r="E12" s="75" t="s">
        <v>9</v>
      </c>
      <c r="F12" s="91"/>
    </row>
    <row r="13" spans="1:8" s="65" customFormat="1" ht="27.95" customHeight="1" x14ac:dyDescent="0.25">
      <c r="A13" s="100" t="s">
        <v>5</v>
      </c>
      <c r="B13" s="100"/>
      <c r="C13" s="101"/>
      <c r="D13" s="101"/>
      <c r="E13" s="76" t="s">
        <v>10</v>
      </c>
      <c r="F13" s="91"/>
      <c r="H13" s="65" t="e">
        <f ca="1">OFFSET($C$15,MATCH($F$13,C15:C39,0)-1,-1)</f>
        <v>#N/A</v>
      </c>
    </row>
    <row r="14" spans="1:8" s="65" customFormat="1" ht="27.95" customHeight="1" x14ac:dyDescent="0.25">
      <c r="A14" s="77" t="s">
        <v>11</v>
      </c>
      <c r="B14" s="78" t="s">
        <v>6</v>
      </c>
      <c r="C14" s="76" t="s">
        <v>37</v>
      </c>
      <c r="D14" s="76" t="s">
        <v>12</v>
      </c>
      <c r="E14" s="76" t="s">
        <v>114</v>
      </c>
      <c r="F14" s="76" t="s">
        <v>38</v>
      </c>
    </row>
    <row r="15" spans="1:8" s="65" customFormat="1" ht="27.95" customHeight="1" x14ac:dyDescent="0.25">
      <c r="A15" s="77">
        <v>1</v>
      </c>
      <c r="B15" s="91"/>
      <c r="C15" s="92"/>
      <c r="D15" s="91"/>
      <c r="E15" s="91"/>
      <c r="F15" s="93"/>
    </row>
    <row r="16" spans="1:8" s="65" customFormat="1" ht="27.95" customHeight="1" x14ac:dyDescent="0.25">
      <c r="A16" s="77">
        <v>2</v>
      </c>
      <c r="B16" s="91"/>
      <c r="C16" s="92"/>
      <c r="D16" s="91"/>
      <c r="E16" s="91"/>
      <c r="F16" s="93"/>
    </row>
    <row r="17" spans="1:6" s="65" customFormat="1" ht="27.95" customHeight="1" x14ac:dyDescent="0.25">
      <c r="A17" s="77">
        <v>3</v>
      </c>
      <c r="B17" s="91"/>
      <c r="C17" s="92"/>
      <c r="D17" s="91"/>
      <c r="E17" s="91"/>
      <c r="F17" s="93"/>
    </row>
    <row r="18" spans="1:6" s="65" customFormat="1" ht="27.95" customHeight="1" x14ac:dyDescent="0.25">
      <c r="A18" s="77">
        <v>4</v>
      </c>
      <c r="B18" s="91"/>
      <c r="C18" s="92"/>
      <c r="D18" s="91"/>
      <c r="E18" s="91"/>
      <c r="F18" s="93"/>
    </row>
    <row r="19" spans="1:6" s="65" customFormat="1" ht="27.95" customHeight="1" x14ac:dyDescent="0.25">
      <c r="A19" s="77">
        <v>5</v>
      </c>
      <c r="B19" s="91"/>
      <c r="C19" s="92"/>
      <c r="D19" s="91"/>
      <c r="E19" s="91"/>
      <c r="F19" s="93"/>
    </row>
    <row r="20" spans="1:6" s="65" customFormat="1" ht="27.95" customHeight="1" x14ac:dyDescent="0.25">
      <c r="A20" s="77">
        <v>6</v>
      </c>
      <c r="B20" s="91"/>
      <c r="C20" s="92"/>
      <c r="D20" s="91"/>
      <c r="E20" s="91"/>
      <c r="F20" s="93"/>
    </row>
    <row r="21" spans="1:6" s="65" customFormat="1" ht="27.95" customHeight="1" x14ac:dyDescent="0.25">
      <c r="A21" s="77">
        <v>7</v>
      </c>
      <c r="B21" s="91"/>
      <c r="C21" s="92"/>
      <c r="D21" s="91"/>
      <c r="E21" s="91"/>
      <c r="F21" s="93"/>
    </row>
    <row r="22" spans="1:6" s="65" customFormat="1" ht="27.95" customHeight="1" x14ac:dyDescent="0.25">
      <c r="A22" s="77">
        <v>8</v>
      </c>
      <c r="B22" s="91"/>
      <c r="C22" s="92"/>
      <c r="D22" s="91"/>
      <c r="E22" s="91"/>
      <c r="F22" s="93"/>
    </row>
    <row r="23" spans="1:6" s="65" customFormat="1" ht="27.95" customHeight="1" x14ac:dyDescent="0.25">
      <c r="A23" s="77">
        <v>9</v>
      </c>
      <c r="B23" s="91"/>
      <c r="C23" s="92"/>
      <c r="D23" s="91"/>
      <c r="E23" s="91"/>
      <c r="F23" s="93"/>
    </row>
    <row r="24" spans="1:6" s="65" customFormat="1" ht="27.95" customHeight="1" x14ac:dyDescent="0.25">
      <c r="A24" s="77">
        <v>10</v>
      </c>
      <c r="B24" s="91"/>
      <c r="C24" s="92"/>
      <c r="D24" s="91"/>
      <c r="E24" s="91"/>
      <c r="F24" s="93"/>
    </row>
    <row r="25" spans="1:6" s="65" customFormat="1" ht="27.95" customHeight="1" x14ac:dyDescent="0.25">
      <c r="A25" s="77">
        <v>11</v>
      </c>
      <c r="B25" s="91"/>
      <c r="C25" s="92"/>
      <c r="D25" s="91"/>
      <c r="E25" s="91"/>
      <c r="F25" s="93"/>
    </row>
    <row r="26" spans="1:6" s="65" customFormat="1" ht="27.95" customHeight="1" x14ac:dyDescent="0.25">
      <c r="A26" s="77">
        <v>12</v>
      </c>
      <c r="B26" s="91"/>
      <c r="C26" s="92"/>
      <c r="D26" s="91"/>
      <c r="E26" s="91"/>
      <c r="F26" s="93"/>
    </row>
    <row r="27" spans="1:6" s="65" customFormat="1" ht="27.95" customHeight="1" x14ac:dyDescent="0.25">
      <c r="A27" s="77">
        <v>13</v>
      </c>
      <c r="B27" s="91"/>
      <c r="C27" s="92"/>
      <c r="D27" s="91"/>
      <c r="E27" s="91"/>
      <c r="F27" s="93"/>
    </row>
    <row r="28" spans="1:6" s="65" customFormat="1" ht="27.95" customHeight="1" x14ac:dyDescent="0.25">
      <c r="A28" s="77">
        <v>14</v>
      </c>
      <c r="B28" s="91"/>
      <c r="C28" s="92"/>
      <c r="D28" s="91"/>
      <c r="E28" s="91"/>
      <c r="F28" s="93"/>
    </row>
    <row r="29" spans="1:6" s="65" customFormat="1" ht="27.95" customHeight="1" x14ac:dyDescent="0.25">
      <c r="A29" s="77">
        <v>15</v>
      </c>
      <c r="B29" s="91"/>
      <c r="C29" s="92"/>
      <c r="D29" s="91"/>
      <c r="E29" s="91"/>
      <c r="F29" s="93"/>
    </row>
    <row r="30" spans="1:6" s="65" customFormat="1" ht="27.95" customHeight="1" x14ac:dyDescent="0.25">
      <c r="A30" s="77">
        <v>16</v>
      </c>
      <c r="B30" s="91"/>
      <c r="C30" s="92"/>
      <c r="D30" s="91"/>
      <c r="E30" s="91"/>
      <c r="F30" s="93"/>
    </row>
    <row r="31" spans="1:6" s="65" customFormat="1" ht="27.95" customHeight="1" x14ac:dyDescent="0.25">
      <c r="A31" s="77">
        <v>17</v>
      </c>
      <c r="B31" s="91"/>
      <c r="C31" s="92"/>
      <c r="D31" s="91"/>
      <c r="E31" s="91"/>
      <c r="F31" s="93"/>
    </row>
    <row r="32" spans="1:6" s="65" customFormat="1" ht="27.95" customHeight="1" x14ac:dyDescent="0.25">
      <c r="A32" s="77">
        <v>18</v>
      </c>
      <c r="B32" s="94"/>
      <c r="C32" s="92"/>
      <c r="D32" s="94"/>
      <c r="E32" s="94"/>
      <c r="F32" s="93"/>
    </row>
    <row r="33" spans="1:6" s="65" customFormat="1" ht="27.95" customHeight="1" x14ac:dyDescent="0.25">
      <c r="A33" s="139" t="s">
        <v>104</v>
      </c>
      <c r="B33" s="140"/>
      <c r="C33" s="140"/>
      <c r="D33" s="140"/>
      <c r="E33" s="140"/>
      <c r="F33" s="141"/>
    </row>
    <row r="34" spans="1:6" s="65" customFormat="1" ht="27.95" customHeight="1" x14ac:dyDescent="0.25">
      <c r="A34" s="77">
        <v>19</v>
      </c>
      <c r="B34" s="94"/>
      <c r="C34" s="92"/>
      <c r="D34" s="94"/>
      <c r="E34" s="94"/>
      <c r="F34" s="93"/>
    </row>
    <row r="35" spans="1:6" s="65" customFormat="1" ht="27.95" customHeight="1" x14ac:dyDescent="0.25">
      <c r="A35" s="77">
        <v>20</v>
      </c>
      <c r="B35" s="94"/>
      <c r="C35" s="92"/>
      <c r="D35" s="94"/>
      <c r="E35" s="94"/>
      <c r="F35" s="93"/>
    </row>
    <row r="36" spans="1:6" s="65" customFormat="1" ht="27.95" customHeight="1" x14ac:dyDescent="0.25">
      <c r="A36" s="77">
        <v>21</v>
      </c>
      <c r="B36" s="94"/>
      <c r="C36" s="92"/>
      <c r="D36" s="94"/>
      <c r="E36" s="94"/>
      <c r="F36" s="93"/>
    </row>
    <row r="37" spans="1:6" s="65" customFormat="1" ht="27.95" customHeight="1" x14ac:dyDescent="0.25">
      <c r="A37" s="77">
        <v>22</v>
      </c>
      <c r="B37" s="94"/>
      <c r="C37" s="92"/>
      <c r="D37" s="94"/>
      <c r="E37" s="94"/>
      <c r="F37" s="93"/>
    </row>
    <row r="38" spans="1:6" s="65" customFormat="1" ht="27.95" customHeight="1" x14ac:dyDescent="0.25">
      <c r="A38" s="77">
        <v>23</v>
      </c>
      <c r="B38" s="94"/>
      <c r="C38" s="92"/>
      <c r="D38" s="94"/>
      <c r="E38" s="94"/>
      <c r="F38" s="93"/>
    </row>
    <row r="39" spans="1:6" s="65" customFormat="1" ht="27.95" customHeight="1" x14ac:dyDescent="0.25">
      <c r="A39" s="77">
        <v>24</v>
      </c>
      <c r="B39" s="91"/>
      <c r="C39" s="92"/>
      <c r="D39" s="91"/>
      <c r="E39" s="91"/>
      <c r="F39" s="93"/>
    </row>
    <row r="40" spans="1:6" s="65" customFormat="1" ht="9.75" customHeight="1" x14ac:dyDescent="0.25"/>
    <row r="41" spans="1:6" s="65" customFormat="1" ht="27.95" customHeight="1" x14ac:dyDescent="0.25">
      <c r="D41" s="79" t="s">
        <v>99</v>
      </c>
      <c r="E41" s="79"/>
      <c r="F41" s="80"/>
    </row>
    <row r="42" spans="1:6" s="65" customFormat="1" ht="27.95" customHeight="1" x14ac:dyDescent="0.25">
      <c r="D42" s="81" t="s">
        <v>22</v>
      </c>
      <c r="E42" s="74"/>
      <c r="F42" s="89"/>
    </row>
    <row r="43" spans="1:6" s="65" customFormat="1" ht="27.95" customHeight="1" x14ac:dyDescent="0.25">
      <c r="D43" s="87" t="s">
        <v>98</v>
      </c>
      <c r="E43" s="88"/>
      <c r="F43" s="89"/>
    </row>
    <row r="44" spans="1:6" s="65" customFormat="1" ht="27.95" customHeight="1" x14ac:dyDescent="0.25">
      <c r="D44" s="73" t="s">
        <v>102</v>
      </c>
      <c r="E44" s="74"/>
      <c r="F44" s="89"/>
    </row>
    <row r="45" spans="1:6" s="65" customFormat="1" ht="27.95" customHeight="1" x14ac:dyDescent="0.25">
      <c r="D45" s="73" t="s">
        <v>42</v>
      </c>
      <c r="E45" s="74"/>
      <c r="F45" s="90"/>
    </row>
    <row r="46" spans="1:6" s="65" customFormat="1" ht="27.95" customHeight="1" x14ac:dyDescent="0.55000000000000004">
      <c r="B46" s="82" t="s">
        <v>45</v>
      </c>
      <c r="C46" s="83"/>
      <c r="D46" s="99"/>
      <c r="E46" s="99"/>
      <c r="F46" s="99"/>
    </row>
    <row r="47" spans="1:6" s="65" customFormat="1" ht="27.95" customHeight="1" x14ac:dyDescent="0.55000000000000004">
      <c r="B47" s="176" t="s">
        <v>111</v>
      </c>
      <c r="C47" s="84"/>
      <c r="D47" s="84"/>
      <c r="E47" s="84"/>
      <c r="F47" s="85"/>
    </row>
    <row r="48" spans="1:6" s="65" customFormat="1" ht="27.95" customHeight="1" x14ac:dyDescent="0.25">
      <c r="B48" s="177" t="s">
        <v>110</v>
      </c>
    </row>
    <row r="49" spans="2:2" s="65" customFormat="1" ht="27.95" customHeight="1" x14ac:dyDescent="0.25">
      <c r="B49" s="86" t="s">
        <v>112</v>
      </c>
    </row>
    <row r="50" spans="2:2" s="65" customFormat="1" ht="27.95" customHeight="1" x14ac:dyDescent="0.25">
      <c r="B50" s="86" t="s">
        <v>113</v>
      </c>
    </row>
  </sheetData>
  <sheetProtection algorithmName="SHA-512" hashValue="iPrzeyGdajrgLwgx+PU20muac8vQJH3+8vdtNwcnF3MyFxXR+ba6gvXQwvTYM4sFYeE/CreDkfXiEDlZmcTyUQ==" saltValue="uqyIY3JXO8HnIM6UxspFlw==" spinCount="100000" sheet="1" objects="1" scenarios="1" selectLockedCells="1"/>
  <mergeCells count="8">
    <mergeCell ref="D46:F46"/>
    <mergeCell ref="A13:B13"/>
    <mergeCell ref="C13:D13"/>
    <mergeCell ref="A11:B11"/>
    <mergeCell ref="C11:D11"/>
    <mergeCell ref="A12:B12"/>
    <mergeCell ref="C12:D12"/>
    <mergeCell ref="A33:F33"/>
  </mergeCells>
  <phoneticPr fontId="2"/>
  <dataValidations count="2">
    <dataValidation type="list" allowBlank="1" showInputMessage="1" showErrorMessage="1" sqref="F9" xr:uid="{00000000-0002-0000-0000-000000000000}">
      <formula1>"６人女子,６人男子"</formula1>
    </dataValidation>
    <dataValidation type="list" showInputMessage="1" showErrorMessage="1" errorTitle="登録エラー" error="登録選手のリストにない選手が登録されているか、データが削除されました" sqref="F13" xr:uid="{00000000-0002-0000-0000-000001000000}">
      <formula1>$C$15:$C$39</formula1>
    </dataValidation>
  </dataValidations>
  <printOptions horizontalCentered="1"/>
  <pageMargins left="0.59055118110236227" right="0.59055118110236227" top="0.78740157480314965" bottom="0.39370078740157483" header="0.51181102362204722" footer="0.51181102362204722"/>
  <pageSetup paperSize="9" scale="57"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0"/>
  <sheetViews>
    <sheetView showGridLines="0" view="pageBreakPreview" topLeftCell="A4" zoomScale="75" workbookViewId="0">
      <selection activeCell="G28" sqref="G28:H28"/>
    </sheetView>
  </sheetViews>
  <sheetFormatPr defaultColWidth="8.86328125" defaultRowHeight="16.5" x14ac:dyDescent="0.25"/>
  <cols>
    <col min="1" max="4" width="8.86328125" style="10"/>
    <col min="5" max="5" width="4.1328125" style="10" customWidth="1"/>
    <col min="6" max="6" width="8.86328125" style="10"/>
    <col min="7" max="7" width="6.59765625" style="10" customWidth="1"/>
    <col min="8" max="8" width="12.59765625" style="10" customWidth="1"/>
    <col min="9" max="10" width="7.59765625" style="10" customWidth="1"/>
    <col min="11" max="11" width="3.59765625" style="10" customWidth="1"/>
    <col min="12" max="16384" width="8.86328125" style="10"/>
  </cols>
  <sheetData>
    <row r="1" spans="1:13" ht="26.25" x14ac:dyDescent="0.25">
      <c r="A1" s="119" t="s">
        <v>7</v>
      </c>
      <c r="B1" s="119"/>
      <c r="C1" s="119"/>
      <c r="D1" s="119"/>
      <c r="E1" s="7"/>
      <c r="F1" s="8" t="s">
        <v>0</v>
      </c>
      <c r="G1" s="9"/>
      <c r="H1" s="9"/>
      <c r="I1" s="9"/>
      <c r="J1" s="9"/>
      <c r="K1" s="7"/>
      <c r="L1" s="7"/>
      <c r="M1" s="7"/>
    </row>
    <row r="2" spans="1:13" ht="26.25" x14ac:dyDescent="0.25">
      <c r="A2" s="119"/>
      <c r="B2" s="119"/>
      <c r="C2" s="119"/>
      <c r="D2" s="119"/>
      <c r="E2" s="7"/>
      <c r="F2" s="8" t="s">
        <v>1</v>
      </c>
      <c r="G2" s="9"/>
      <c r="H2" s="9"/>
      <c r="I2" s="9"/>
      <c r="J2" s="9"/>
      <c r="K2" s="7"/>
      <c r="L2" s="7"/>
      <c r="M2" s="7"/>
    </row>
    <row r="3" spans="1:13" ht="15" customHeight="1" x14ac:dyDescent="0.25">
      <c r="A3" s="11"/>
      <c r="B3" s="7"/>
      <c r="C3" s="7"/>
      <c r="D3" s="7"/>
      <c r="E3" s="7"/>
      <c r="F3" s="12"/>
      <c r="G3" s="7"/>
      <c r="H3" s="7"/>
      <c r="I3" s="7"/>
      <c r="J3" s="12" t="s">
        <v>3</v>
      </c>
      <c r="K3" s="7"/>
      <c r="L3" s="7"/>
      <c r="M3" s="7"/>
    </row>
    <row r="4" spans="1:13" ht="18" customHeight="1" x14ac:dyDescent="0.25">
      <c r="A4" s="13"/>
      <c r="B4" s="14"/>
      <c r="C4" s="14"/>
      <c r="D4" s="15"/>
      <c r="E4" s="7"/>
      <c r="F4" s="120" t="s">
        <v>14</v>
      </c>
      <c r="G4" s="121"/>
      <c r="H4" s="121"/>
      <c r="I4" s="121"/>
      <c r="J4" s="122"/>
      <c r="K4" s="7"/>
      <c r="L4" s="7"/>
      <c r="M4" s="7"/>
    </row>
    <row r="5" spans="1:13" ht="30" customHeight="1" thickBot="1" x14ac:dyDescent="0.3">
      <c r="A5" s="16" t="s">
        <v>0</v>
      </c>
      <c r="B5" s="17"/>
      <c r="C5" s="17"/>
      <c r="D5" s="18"/>
      <c r="E5" s="7"/>
      <c r="F5" s="125" t="str">
        <f>IF(大会参加申込用紙!C11="","",大会参加申込用紙!C11)</f>
        <v/>
      </c>
      <c r="G5" s="126"/>
      <c r="H5" s="126"/>
      <c r="I5" s="126"/>
      <c r="J5" s="127"/>
      <c r="K5" s="7"/>
      <c r="L5" s="7" t="s">
        <v>23</v>
      </c>
      <c r="M5" s="7"/>
    </row>
    <row r="6" spans="1:13" ht="27" customHeight="1" thickTop="1" x14ac:dyDescent="0.25">
      <c r="A6" s="16"/>
      <c r="B6" s="17"/>
      <c r="C6" s="17"/>
      <c r="D6" s="18"/>
      <c r="E6" s="7"/>
      <c r="F6" s="123" t="s">
        <v>19</v>
      </c>
      <c r="G6" s="124"/>
      <c r="H6" s="128" t="str">
        <f>IF(大会参加申込用紙!C12="","",大会参加申込用紙!C12)</f>
        <v/>
      </c>
      <c r="I6" s="129"/>
      <c r="J6" s="130"/>
      <c r="K6" s="7"/>
      <c r="L6" s="7" t="s">
        <v>23</v>
      </c>
      <c r="M6" s="7"/>
    </row>
    <row r="7" spans="1:13" ht="27" customHeight="1" x14ac:dyDescent="0.25">
      <c r="A7" s="16" t="s">
        <v>1</v>
      </c>
      <c r="B7" s="17"/>
      <c r="C7" s="17"/>
      <c r="D7" s="18"/>
      <c r="E7" s="7"/>
      <c r="F7" s="115" t="s">
        <v>5</v>
      </c>
      <c r="G7" s="116"/>
      <c r="H7" s="110" t="str">
        <f>IF(大会参加申込用紙!C13="","",大会参加申込用紙!C13)</f>
        <v/>
      </c>
      <c r="I7" s="111"/>
      <c r="J7" s="112"/>
      <c r="K7" s="7"/>
      <c r="L7" s="7" t="s">
        <v>23</v>
      </c>
      <c r="M7" s="7"/>
    </row>
    <row r="8" spans="1:13" ht="27" customHeight="1" x14ac:dyDescent="0.25">
      <c r="A8" s="19"/>
      <c r="B8" s="20"/>
      <c r="C8" s="20"/>
      <c r="D8" s="21"/>
      <c r="E8" s="7"/>
      <c r="F8" s="115" t="s">
        <v>9</v>
      </c>
      <c r="G8" s="116"/>
      <c r="H8" s="110" t="str">
        <f>IF(大会参加申込用紙!F12="","",大会参加申込用紙!F12)</f>
        <v/>
      </c>
      <c r="I8" s="111"/>
      <c r="J8" s="112"/>
      <c r="K8" s="7"/>
      <c r="L8" s="7" t="s">
        <v>23</v>
      </c>
      <c r="M8" s="7"/>
    </row>
    <row r="9" spans="1:13" ht="27" customHeight="1" x14ac:dyDescent="0.25">
      <c r="A9" s="22"/>
      <c r="B9" s="7"/>
      <c r="C9" s="7"/>
      <c r="D9" s="7"/>
      <c r="E9" s="7"/>
      <c r="F9" s="115" t="s">
        <v>15</v>
      </c>
      <c r="G9" s="116"/>
      <c r="H9" s="110" t="str">
        <f>IF(大会参加申込用紙!F13="","",大会参加申込用紙!F13)</f>
        <v/>
      </c>
      <c r="I9" s="111"/>
      <c r="J9" s="112"/>
      <c r="K9" s="7"/>
      <c r="L9" s="7" t="s">
        <v>23</v>
      </c>
      <c r="M9" s="7"/>
    </row>
    <row r="10" spans="1:13" ht="20.25" customHeight="1" thickBot="1" x14ac:dyDescent="0.3">
      <c r="A10" s="22"/>
      <c r="B10" s="7"/>
      <c r="C10" s="7"/>
      <c r="D10" s="7"/>
      <c r="E10" s="7"/>
      <c r="F10" s="5" t="s">
        <v>6</v>
      </c>
      <c r="G10" s="117" t="s">
        <v>16</v>
      </c>
      <c r="H10" s="118"/>
      <c r="I10" s="6" t="s">
        <v>17</v>
      </c>
      <c r="J10" s="6" t="s">
        <v>18</v>
      </c>
      <c r="K10" s="7"/>
      <c r="L10" s="7"/>
      <c r="M10" s="7"/>
    </row>
    <row r="11" spans="1:13" ht="27" customHeight="1" thickTop="1" x14ac:dyDescent="0.25">
      <c r="A11" s="109" t="s">
        <v>8</v>
      </c>
      <c r="B11" s="109"/>
      <c r="C11" s="109"/>
      <c r="D11" s="109"/>
      <c r="E11" s="7"/>
      <c r="F11" s="26" t="str">
        <f>IF(大会参加申込用紙!B15="","",大会参加申込用紙!B15)</f>
        <v/>
      </c>
      <c r="G11" s="113" t="str">
        <f>IF(大会参加申込用紙!C15="","",大会参加申込用紙!C15)</f>
        <v/>
      </c>
      <c r="H11" s="114"/>
      <c r="I11" s="27" t="str">
        <f>IF(大会参加申込用紙!D15="","",大会参加申込用紙!D15)</f>
        <v/>
      </c>
      <c r="J11" s="27" t="str">
        <f>IF(大会参加申込用紙!E15="","",大会参加申込用紙!E15)</f>
        <v/>
      </c>
      <c r="K11" s="7"/>
      <c r="L11" s="7" t="s">
        <v>23</v>
      </c>
      <c r="M11" s="7"/>
    </row>
    <row r="12" spans="1:13" ht="27" customHeight="1" x14ac:dyDescent="0.25">
      <c r="A12" s="109"/>
      <c r="B12" s="109"/>
      <c r="C12" s="109"/>
      <c r="D12" s="109"/>
      <c r="E12" s="7"/>
      <c r="F12" s="26" t="str">
        <f>IF(大会参加申込用紙!B16="","",大会参加申込用紙!B16)</f>
        <v/>
      </c>
      <c r="G12" s="103" t="str">
        <f>IF(大会参加申込用紙!C16="","",大会参加申込用紙!C16)</f>
        <v/>
      </c>
      <c r="H12" s="104"/>
      <c r="I12" s="27" t="str">
        <f>IF(大会参加申込用紙!D16="","",大会参加申込用紙!D16)</f>
        <v/>
      </c>
      <c r="J12" s="27" t="str">
        <f>IF(大会参加申込用紙!E16="","",大会参加申込用紙!E16)</f>
        <v/>
      </c>
      <c r="K12" s="7"/>
      <c r="L12" s="7" t="s">
        <v>23</v>
      </c>
      <c r="M12" s="7"/>
    </row>
    <row r="13" spans="1:13" ht="27" customHeight="1" x14ac:dyDescent="0.25">
      <c r="A13" s="109"/>
      <c r="B13" s="109"/>
      <c r="C13" s="109"/>
      <c r="D13" s="109"/>
      <c r="E13" s="7"/>
      <c r="F13" s="26" t="str">
        <f>IF(大会参加申込用紙!B17="","",大会参加申込用紙!B17)</f>
        <v/>
      </c>
      <c r="G13" s="103" t="str">
        <f>IF(大会参加申込用紙!C17="","",大会参加申込用紙!C17)</f>
        <v/>
      </c>
      <c r="H13" s="104"/>
      <c r="I13" s="27" t="str">
        <f>IF(大会参加申込用紙!D17="","",大会参加申込用紙!D17)</f>
        <v/>
      </c>
      <c r="J13" s="27" t="str">
        <f>IF(大会参加申込用紙!E17="","",大会参加申込用紙!E17)</f>
        <v/>
      </c>
      <c r="K13" s="7"/>
      <c r="L13" s="7" t="s">
        <v>23</v>
      </c>
      <c r="M13" s="7"/>
    </row>
    <row r="14" spans="1:13" ht="27" customHeight="1" x14ac:dyDescent="0.25">
      <c r="A14" s="109"/>
      <c r="B14" s="109"/>
      <c r="C14" s="109"/>
      <c r="D14" s="109"/>
      <c r="E14" s="7"/>
      <c r="F14" s="26" t="str">
        <f>IF(大会参加申込用紙!B18="","",大会参加申込用紙!B18)</f>
        <v/>
      </c>
      <c r="G14" s="103" t="str">
        <f>IF(大会参加申込用紙!C18="","",大会参加申込用紙!C18)</f>
        <v/>
      </c>
      <c r="H14" s="104"/>
      <c r="I14" s="27" t="str">
        <f>IF(大会参加申込用紙!D18="","",大会参加申込用紙!D18)</f>
        <v/>
      </c>
      <c r="J14" s="27" t="str">
        <f>IF(大会参加申込用紙!E18="","",大会参加申込用紙!E18)</f>
        <v/>
      </c>
      <c r="K14" s="7"/>
      <c r="L14" s="7" t="s">
        <v>23</v>
      </c>
      <c r="M14" s="7"/>
    </row>
    <row r="15" spans="1:13" ht="27" customHeight="1" x14ac:dyDescent="0.25">
      <c r="A15" s="109"/>
      <c r="B15" s="109"/>
      <c r="C15" s="109"/>
      <c r="D15" s="109"/>
      <c r="E15" s="7"/>
      <c r="F15" s="26" t="str">
        <f>IF(大会参加申込用紙!B19="","",大会参加申込用紙!B19)</f>
        <v/>
      </c>
      <c r="G15" s="103" t="str">
        <f>IF(大会参加申込用紙!C19="","",大会参加申込用紙!C19)</f>
        <v/>
      </c>
      <c r="H15" s="104"/>
      <c r="I15" s="27" t="str">
        <f>IF(大会参加申込用紙!D19="","",大会参加申込用紙!D19)</f>
        <v/>
      </c>
      <c r="J15" s="27" t="str">
        <f>IF(大会参加申込用紙!E19="","",大会参加申込用紙!E19)</f>
        <v/>
      </c>
      <c r="K15" s="7"/>
      <c r="L15" s="7" t="s">
        <v>23</v>
      </c>
      <c r="M15" s="7"/>
    </row>
    <row r="16" spans="1:13" ht="27" customHeight="1" x14ac:dyDescent="0.25">
      <c r="A16" s="109"/>
      <c r="B16" s="109"/>
      <c r="C16" s="109"/>
      <c r="D16" s="109"/>
      <c r="E16" s="7"/>
      <c r="F16" s="26" t="str">
        <f>IF(大会参加申込用紙!B20="","",大会参加申込用紙!B20)</f>
        <v/>
      </c>
      <c r="G16" s="103" t="str">
        <f>IF(大会参加申込用紙!C20="","",大会参加申込用紙!C20)</f>
        <v/>
      </c>
      <c r="H16" s="104"/>
      <c r="I16" s="27" t="str">
        <f>IF(大会参加申込用紙!D20="","",大会参加申込用紙!D20)</f>
        <v/>
      </c>
      <c r="J16" s="27" t="str">
        <f>IF(大会参加申込用紙!E20="","",大会参加申込用紙!E20)</f>
        <v/>
      </c>
      <c r="K16" s="7"/>
      <c r="L16" s="7" t="s">
        <v>23</v>
      </c>
      <c r="M16" s="7"/>
    </row>
    <row r="17" spans="1:13" ht="27" customHeight="1" x14ac:dyDescent="0.25">
      <c r="A17" s="109"/>
      <c r="B17" s="109"/>
      <c r="C17" s="109"/>
      <c r="D17" s="109"/>
      <c r="E17" s="7"/>
      <c r="F17" s="26" t="str">
        <f>IF(大会参加申込用紙!B21="","",大会参加申込用紙!B21)</f>
        <v/>
      </c>
      <c r="G17" s="103" t="str">
        <f>IF(大会参加申込用紙!C21="","",大会参加申込用紙!C21)</f>
        <v/>
      </c>
      <c r="H17" s="104"/>
      <c r="I17" s="27" t="str">
        <f>IF(大会参加申込用紙!D21="","",大会参加申込用紙!D21)</f>
        <v/>
      </c>
      <c r="J17" s="27" t="str">
        <f>IF(大会参加申込用紙!E21="","",大会参加申込用紙!E21)</f>
        <v/>
      </c>
      <c r="K17" s="7"/>
      <c r="L17" s="7" t="s">
        <v>23</v>
      </c>
      <c r="M17" s="7"/>
    </row>
    <row r="18" spans="1:13" ht="27" customHeight="1" x14ac:dyDescent="0.25">
      <c r="A18" s="109"/>
      <c r="B18" s="109"/>
      <c r="C18" s="109"/>
      <c r="D18" s="109"/>
      <c r="E18" s="7"/>
      <c r="F18" s="26" t="str">
        <f>IF(大会参加申込用紙!B22="","",大会参加申込用紙!B22)</f>
        <v/>
      </c>
      <c r="G18" s="103" t="str">
        <f>IF(大会参加申込用紙!C22="","",大会参加申込用紙!C22)</f>
        <v/>
      </c>
      <c r="H18" s="104"/>
      <c r="I18" s="27" t="str">
        <f>IF(大会参加申込用紙!D22="","",大会参加申込用紙!D22)</f>
        <v/>
      </c>
      <c r="J18" s="27" t="str">
        <f>IF(大会参加申込用紙!E22="","",大会参加申込用紙!E22)</f>
        <v/>
      </c>
      <c r="K18" s="7"/>
      <c r="L18" s="7" t="s">
        <v>23</v>
      </c>
      <c r="M18" s="7"/>
    </row>
    <row r="19" spans="1:13" ht="27" customHeight="1" x14ac:dyDescent="0.25">
      <c r="A19" s="109"/>
      <c r="B19" s="109"/>
      <c r="C19" s="109"/>
      <c r="D19" s="109"/>
      <c r="E19" s="7"/>
      <c r="F19" s="26" t="str">
        <f>IF(大会参加申込用紙!B23="","",大会参加申込用紙!B23)</f>
        <v/>
      </c>
      <c r="G19" s="103" t="str">
        <f>IF(大会参加申込用紙!C23="","",大会参加申込用紙!C23)</f>
        <v/>
      </c>
      <c r="H19" s="104"/>
      <c r="I19" s="27" t="str">
        <f>IF(大会参加申込用紙!D23="","",大会参加申込用紙!D23)</f>
        <v/>
      </c>
      <c r="J19" s="27" t="str">
        <f>IF(大会参加申込用紙!E23="","",大会参加申込用紙!E23)</f>
        <v/>
      </c>
      <c r="K19" s="7"/>
      <c r="L19" s="7" t="s">
        <v>23</v>
      </c>
      <c r="M19" s="7"/>
    </row>
    <row r="20" spans="1:13" ht="27" customHeight="1" x14ac:dyDescent="0.25">
      <c r="A20" s="109"/>
      <c r="B20" s="109"/>
      <c r="C20" s="109"/>
      <c r="D20" s="109"/>
      <c r="E20" s="7"/>
      <c r="F20" s="26" t="str">
        <f>IF(大会参加申込用紙!B24="","",大会参加申込用紙!B24)</f>
        <v/>
      </c>
      <c r="G20" s="103" t="str">
        <f>IF(大会参加申込用紙!C24="","",大会参加申込用紙!C24)</f>
        <v/>
      </c>
      <c r="H20" s="104"/>
      <c r="I20" s="27" t="str">
        <f>IF(大会参加申込用紙!D24="","",大会参加申込用紙!D24)</f>
        <v/>
      </c>
      <c r="J20" s="27" t="str">
        <f>IF(大会参加申込用紙!E24="","",大会参加申込用紙!E24)</f>
        <v/>
      </c>
      <c r="K20" s="7"/>
      <c r="L20" s="7" t="s">
        <v>23</v>
      </c>
      <c r="M20" s="7"/>
    </row>
    <row r="21" spans="1:13" ht="27" customHeight="1" x14ac:dyDescent="0.25">
      <c r="A21" s="109"/>
      <c r="B21" s="109"/>
      <c r="C21" s="109"/>
      <c r="D21" s="109"/>
      <c r="E21" s="7"/>
      <c r="F21" s="26" t="str">
        <f>IF(大会参加申込用紙!B25="","",大会参加申込用紙!B25)</f>
        <v/>
      </c>
      <c r="G21" s="103" t="str">
        <f>IF(大会参加申込用紙!C25="","",大会参加申込用紙!C25)</f>
        <v/>
      </c>
      <c r="H21" s="104"/>
      <c r="I21" s="27" t="str">
        <f>IF(大会参加申込用紙!D25="","",大会参加申込用紙!D25)</f>
        <v/>
      </c>
      <c r="J21" s="27" t="str">
        <f>IF(大会参加申込用紙!E25="","",大会参加申込用紙!E25)</f>
        <v/>
      </c>
      <c r="K21" s="7"/>
      <c r="L21" s="7" t="s">
        <v>23</v>
      </c>
      <c r="M21" s="7"/>
    </row>
    <row r="22" spans="1:13" ht="27" customHeight="1" x14ac:dyDescent="0.25">
      <c r="A22" s="109"/>
      <c r="B22" s="109"/>
      <c r="C22" s="109"/>
      <c r="D22" s="109"/>
      <c r="E22" s="7"/>
      <c r="F22" s="26" t="str">
        <f>IF(大会参加申込用紙!B26="","",大会参加申込用紙!B26)</f>
        <v/>
      </c>
      <c r="G22" s="103" t="str">
        <f>IF(大会参加申込用紙!C26="","",大会参加申込用紙!C26)</f>
        <v/>
      </c>
      <c r="H22" s="104"/>
      <c r="I22" s="27" t="str">
        <f>IF(大会参加申込用紙!D26="","",大会参加申込用紙!D26)</f>
        <v/>
      </c>
      <c r="J22" s="27" t="str">
        <f>IF(大会参加申込用紙!E26="","",大会参加申込用紙!E26)</f>
        <v/>
      </c>
      <c r="K22" s="7"/>
      <c r="L22" s="7" t="s">
        <v>23</v>
      </c>
      <c r="M22" s="7"/>
    </row>
    <row r="23" spans="1:13" ht="27" customHeight="1" x14ac:dyDescent="0.25">
      <c r="A23" s="109"/>
      <c r="B23" s="109"/>
      <c r="C23" s="109"/>
      <c r="D23" s="109"/>
      <c r="E23" s="7"/>
      <c r="F23" s="26" t="str">
        <f>IF(大会参加申込用紙!B27="","",大会参加申込用紙!B27)</f>
        <v/>
      </c>
      <c r="G23" s="103" t="str">
        <f>IF(大会参加申込用紙!C27="","",大会参加申込用紙!C27)</f>
        <v/>
      </c>
      <c r="H23" s="104"/>
      <c r="I23" s="27" t="str">
        <f>IF(大会参加申込用紙!D27="","",大会参加申込用紙!D27)</f>
        <v/>
      </c>
      <c r="J23" s="27" t="str">
        <f>IF(大会参加申込用紙!E27="","",大会参加申込用紙!E27)</f>
        <v/>
      </c>
      <c r="K23" s="7"/>
      <c r="L23" s="7" t="s">
        <v>23</v>
      </c>
      <c r="M23" s="7"/>
    </row>
    <row r="24" spans="1:13" ht="27" customHeight="1" x14ac:dyDescent="0.25">
      <c r="A24" s="109"/>
      <c r="B24" s="109"/>
      <c r="C24" s="109"/>
      <c r="D24" s="109"/>
      <c r="E24" s="7"/>
      <c r="F24" s="26" t="str">
        <f>IF(大会参加申込用紙!B28="","",大会参加申込用紙!B28)</f>
        <v/>
      </c>
      <c r="G24" s="103" t="str">
        <f>IF(大会参加申込用紙!C28="","",大会参加申込用紙!C28)</f>
        <v/>
      </c>
      <c r="H24" s="104"/>
      <c r="I24" s="27" t="str">
        <f>IF(大会参加申込用紙!D28="","",大会参加申込用紙!D28)</f>
        <v/>
      </c>
      <c r="J24" s="27" t="str">
        <f>IF(大会参加申込用紙!E28="","",大会参加申込用紙!E28)</f>
        <v/>
      </c>
      <c r="K24" s="7"/>
      <c r="L24" s="7" t="s">
        <v>23</v>
      </c>
      <c r="M24" s="7"/>
    </row>
    <row r="25" spans="1:13" ht="27" customHeight="1" x14ac:dyDescent="0.25">
      <c r="A25" s="109"/>
      <c r="B25" s="109"/>
      <c r="C25" s="109"/>
      <c r="D25" s="109"/>
      <c r="E25" s="7"/>
      <c r="F25" s="26" t="str">
        <f>IF(大会参加申込用紙!B29="","",大会参加申込用紙!B29)</f>
        <v/>
      </c>
      <c r="G25" s="103" t="str">
        <f>IF(大会参加申込用紙!C29="","",大会参加申込用紙!C29)</f>
        <v/>
      </c>
      <c r="H25" s="104"/>
      <c r="I25" s="27" t="str">
        <f>IF(大会参加申込用紙!D29="","",大会参加申込用紙!D29)</f>
        <v/>
      </c>
      <c r="J25" s="27" t="str">
        <f>IF(大会参加申込用紙!E29="","",大会参加申込用紙!E29)</f>
        <v/>
      </c>
      <c r="K25" s="7"/>
      <c r="L25" s="7" t="s">
        <v>23</v>
      </c>
      <c r="M25" s="7"/>
    </row>
    <row r="26" spans="1:13" ht="27" customHeight="1" x14ac:dyDescent="0.25">
      <c r="A26" s="109"/>
      <c r="B26" s="109"/>
      <c r="C26" s="109"/>
      <c r="D26" s="109"/>
      <c r="E26" s="7"/>
      <c r="F26" s="26" t="str">
        <f>IF(大会参加申込用紙!B30="","",大会参加申込用紙!B30)</f>
        <v/>
      </c>
      <c r="G26" s="103" t="str">
        <f>IF(大会参加申込用紙!C30="","",大会参加申込用紙!C30)</f>
        <v/>
      </c>
      <c r="H26" s="104"/>
      <c r="I26" s="27" t="str">
        <f>IF(大会参加申込用紙!D30="","",大会参加申込用紙!D30)</f>
        <v/>
      </c>
      <c r="J26" s="27" t="str">
        <f>IF(大会参加申込用紙!E30="","",大会参加申込用紙!E30)</f>
        <v/>
      </c>
      <c r="K26" s="7"/>
      <c r="L26" s="7" t="s">
        <v>23</v>
      </c>
      <c r="M26" s="7"/>
    </row>
    <row r="27" spans="1:13" ht="27" customHeight="1" x14ac:dyDescent="0.25">
      <c r="A27" s="145" t="s">
        <v>103</v>
      </c>
      <c r="B27" s="145"/>
      <c r="C27" s="142"/>
      <c r="D27" s="142"/>
      <c r="E27" s="7"/>
      <c r="F27" s="26" t="str">
        <f>IF(大会参加申込用紙!B31="","",大会参加申込用紙!B31)</f>
        <v/>
      </c>
      <c r="G27" s="103" t="str">
        <f>IF(大会参加申込用紙!C31="","",大会参加申込用紙!C31)</f>
        <v/>
      </c>
      <c r="H27" s="104"/>
      <c r="I27" s="27" t="str">
        <f>IF(大会参加申込用紙!D31="","",大会参加申込用紙!D31)</f>
        <v/>
      </c>
      <c r="J27" s="27" t="str">
        <f>IF(大会参加申込用紙!E31="","",大会参加申込用紙!E31)</f>
        <v/>
      </c>
      <c r="K27" s="7"/>
      <c r="L27" s="7" t="s">
        <v>23</v>
      </c>
      <c r="M27" s="7"/>
    </row>
    <row r="28" spans="1:13" ht="27" customHeight="1" x14ac:dyDescent="0.25">
      <c r="A28" s="146" t="s">
        <v>20</v>
      </c>
      <c r="B28" s="146" t="s">
        <v>2</v>
      </c>
      <c r="C28" s="143"/>
      <c r="D28" s="143"/>
      <c r="E28" s="7"/>
      <c r="F28" s="26" t="str">
        <f>IF(大会参加申込用紙!B39="","",大会参加申込用紙!B39)</f>
        <v/>
      </c>
      <c r="G28" s="106" t="str">
        <f>IF(大会参加申込用紙!C39="","",大会参加申込用紙!C39)</f>
        <v/>
      </c>
      <c r="H28" s="107"/>
      <c r="I28" s="27" t="str">
        <f>IF(大会参加申込用紙!D39="","",大会参加申込用紙!D39)</f>
        <v/>
      </c>
      <c r="J28" s="27" t="str">
        <f>IF(大会参加申込用紙!E39="","",大会参加申込用紙!E39)</f>
        <v/>
      </c>
      <c r="K28" s="7"/>
      <c r="L28" s="7" t="s">
        <v>23</v>
      </c>
      <c r="M28" s="7"/>
    </row>
    <row r="29" spans="1:13" ht="36.75" customHeight="1" x14ac:dyDescent="0.25">
      <c r="A29" s="147" t="str">
        <f>IF(大会参加申込用紙!$F$9 = "６人男子","◯","")</f>
        <v>◯</v>
      </c>
      <c r="B29" s="147" t="str">
        <f>IF(大会参加申込用紙!$F$9 = "６人女子","◯","")</f>
        <v/>
      </c>
      <c r="C29" s="144"/>
      <c r="D29" s="144"/>
      <c r="E29" s="105"/>
      <c r="F29" s="105"/>
      <c r="G29" s="105"/>
      <c r="H29" s="108"/>
      <c r="I29" s="108"/>
      <c r="J29" s="108"/>
      <c r="K29" s="7"/>
      <c r="L29" s="7"/>
      <c r="M29" s="7"/>
    </row>
    <row r="30" spans="1:13" ht="34.5" x14ac:dyDescent="0.25">
      <c r="A30" s="22"/>
      <c r="B30" s="7"/>
      <c r="C30" s="7"/>
      <c r="D30" s="7"/>
      <c r="E30" s="7"/>
      <c r="F30" s="23"/>
      <c r="G30" s="24"/>
      <c r="H30" s="7"/>
      <c r="I30" s="7"/>
      <c r="J30" s="7"/>
      <c r="K30" s="7"/>
      <c r="L30" s="7"/>
      <c r="M30" s="7"/>
    </row>
    <row r="60" spans="1:1" x14ac:dyDescent="0.25">
      <c r="A60" s="25"/>
    </row>
  </sheetData>
  <sheetProtection algorithmName="SHA-512" hashValue="uPvFHQdkYtlaLKLTl5m12MBOx5eFwBvtwPP42LKgRXFtLiPUA2q0JxSJfdQNz2FprxBvf2OFQr5dygqAx6KVIw==" saltValue="UW5B11v/TZxNLVMVWm5Ftg==" spinCount="100000" sheet="1" objects="1" scenarios="1" selectLockedCells="1" selectUnlockedCells="1"/>
  <mergeCells count="34">
    <mergeCell ref="A27:B27"/>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 ref="G12:H12"/>
    <mergeCell ref="F9:G9"/>
    <mergeCell ref="G10:H10"/>
    <mergeCell ref="G26:H26"/>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I36"/>
  <sheetViews>
    <sheetView showGridLines="0" view="pageBreakPreview" zoomScaleNormal="60" zoomScaleSheetLayoutView="100" zoomScalePageLayoutView="60" workbookViewId="0">
      <selection activeCell="C38" sqref="C38"/>
    </sheetView>
  </sheetViews>
  <sheetFormatPr defaultColWidth="8.86328125" defaultRowHeight="15" x14ac:dyDescent="0.25"/>
  <cols>
    <col min="1" max="1" width="3.59765625" style="46" customWidth="1"/>
    <col min="2" max="3" width="7.59765625" style="46" customWidth="1"/>
    <col min="4" max="8" width="13.59765625" style="46" customWidth="1"/>
    <col min="9" max="9" width="4.3984375" style="46" customWidth="1"/>
    <col min="10" max="16384" width="8.86328125" style="46"/>
  </cols>
  <sheetData>
    <row r="1" spans="1:9" ht="22.15" x14ac:dyDescent="0.25">
      <c r="A1" s="43" t="str">
        <f>LEFT(大会参加申込用紙!A6,19)</f>
        <v>第38回 北海道クラブバレーボール連盟</v>
      </c>
      <c r="B1" s="44"/>
      <c r="C1" s="44"/>
      <c r="D1" s="44"/>
      <c r="E1" s="45"/>
      <c r="F1" s="45"/>
      <c r="G1" s="45"/>
      <c r="H1" s="45"/>
      <c r="I1" s="45"/>
    </row>
    <row r="2" spans="1:9" ht="15" customHeight="1" x14ac:dyDescent="0.25">
      <c r="A2" s="47" t="str">
        <f>MID(大会参加申込用紙!A6,20,30)</f>
        <v xml:space="preserve"> 会長杯争奪選手権大会 参加申込書</v>
      </c>
      <c r="B2" s="48"/>
      <c r="C2" s="48"/>
      <c r="D2" s="48"/>
      <c r="E2" s="49"/>
      <c r="F2" s="49"/>
      <c r="G2" s="49"/>
      <c r="H2" s="49"/>
      <c r="I2" s="49"/>
    </row>
    <row r="3" spans="1:9" ht="6.75" customHeight="1" x14ac:dyDescent="0.25">
      <c r="B3" s="50"/>
      <c r="C3" s="50"/>
      <c r="D3" s="50"/>
    </row>
    <row r="4" spans="1:9" ht="32.25" x14ac:dyDescent="0.25">
      <c r="A4" s="48" t="s">
        <v>25</v>
      </c>
      <c r="B4" s="49"/>
      <c r="C4" s="49"/>
      <c r="D4" s="49"/>
      <c r="E4" s="49"/>
      <c r="F4" s="49"/>
      <c r="G4" s="49"/>
      <c r="H4" s="49"/>
      <c r="I4" s="49"/>
    </row>
    <row r="5" spans="1:9" ht="4.5" customHeight="1" x14ac:dyDescent="0.25">
      <c r="B5" s="50"/>
      <c r="C5" s="50"/>
      <c r="D5" s="50"/>
    </row>
    <row r="6" spans="1:9" ht="18" customHeight="1" x14ac:dyDescent="0.25">
      <c r="A6" s="51"/>
      <c r="D6" s="52" t="s">
        <v>36</v>
      </c>
      <c r="E6" s="53" t="s">
        <v>96</v>
      </c>
      <c r="F6" s="53" t="s">
        <v>97</v>
      </c>
      <c r="G6" s="54" t="s">
        <v>35</v>
      </c>
      <c r="I6" s="53"/>
    </row>
    <row r="7" spans="1:9" ht="11.25" customHeight="1" x14ac:dyDescent="0.25">
      <c r="B7" s="50"/>
      <c r="C7" s="50"/>
      <c r="D7" s="50"/>
    </row>
    <row r="8" spans="1:9" ht="24" customHeight="1" x14ac:dyDescent="0.25">
      <c r="B8" s="55" t="s">
        <v>108</v>
      </c>
      <c r="C8" s="55"/>
      <c r="D8" s="55"/>
      <c r="E8" s="49"/>
      <c r="F8" s="49"/>
      <c r="G8" s="49"/>
      <c r="H8" s="49"/>
    </row>
    <row r="9" spans="1:9" ht="12.75" customHeight="1" x14ac:dyDescent="0.25">
      <c r="B9" s="56"/>
      <c r="C9" s="56"/>
      <c r="D9" s="56"/>
    </row>
    <row r="10" spans="1:9" ht="24" customHeight="1" x14ac:dyDescent="0.25">
      <c r="B10" s="57" t="s">
        <v>31</v>
      </c>
      <c r="C10" s="57"/>
      <c r="D10" s="137" t="str">
        <f>計算式有りプログラム掲載用選手名簿!F5</f>
        <v/>
      </c>
      <c r="E10" s="137"/>
      <c r="F10" s="138" t="s">
        <v>32</v>
      </c>
      <c r="G10" s="138"/>
      <c r="H10" s="58"/>
    </row>
    <row r="11" spans="1:9" ht="15" customHeight="1" x14ac:dyDescent="0.25">
      <c r="B11" s="59"/>
      <c r="C11" s="59"/>
      <c r="D11" s="59"/>
    </row>
    <row r="12" spans="1:9" ht="26.1" customHeight="1" thickBot="1" x14ac:dyDescent="0.3">
      <c r="B12" s="131" t="s">
        <v>26</v>
      </c>
      <c r="C12" s="175"/>
      <c r="D12" s="175"/>
      <c r="E12" s="132"/>
      <c r="F12" s="131" t="s">
        <v>27</v>
      </c>
      <c r="G12" s="175"/>
      <c r="H12" s="132"/>
    </row>
    <row r="13" spans="1:9" ht="26.1" customHeight="1" thickTop="1" x14ac:dyDescent="0.25">
      <c r="B13" s="155" t="s">
        <v>28</v>
      </c>
      <c r="C13" s="156"/>
      <c r="D13" s="157" t="str">
        <f>計算式有りプログラム掲載用選手名簿!H6</f>
        <v/>
      </c>
      <c r="E13" s="158"/>
      <c r="F13" s="60" t="s">
        <v>28</v>
      </c>
      <c r="G13" s="173"/>
      <c r="H13" s="174"/>
      <c r="I13" s="61">
        <v>1</v>
      </c>
    </row>
    <row r="14" spans="1:9" ht="26.1" customHeight="1" x14ac:dyDescent="0.25">
      <c r="B14" s="155" t="s">
        <v>5</v>
      </c>
      <c r="C14" s="156"/>
      <c r="D14" s="133" t="str">
        <f>計算式有りプログラム掲載用選手名簿!H7</f>
        <v/>
      </c>
      <c r="E14" s="134"/>
      <c r="F14" s="62" t="s">
        <v>5</v>
      </c>
      <c r="G14" s="135"/>
      <c r="H14" s="136"/>
      <c r="I14" s="61">
        <v>2</v>
      </c>
    </row>
    <row r="15" spans="1:9" ht="26.1" customHeight="1" thickBot="1" x14ac:dyDescent="0.3">
      <c r="B15" s="166" t="s">
        <v>29</v>
      </c>
      <c r="C15" s="167"/>
      <c r="D15" s="168" t="str">
        <f>計算式有りプログラム掲載用選手名簿!H8</f>
        <v/>
      </c>
      <c r="E15" s="169"/>
      <c r="F15" s="170" t="s">
        <v>29</v>
      </c>
      <c r="G15" s="171"/>
      <c r="H15" s="172"/>
      <c r="I15" s="61">
        <v>3</v>
      </c>
    </row>
    <row r="16" spans="1:9" ht="26.1" customHeight="1" thickTop="1" thickBot="1" x14ac:dyDescent="0.3">
      <c r="B16" s="159" t="s">
        <v>106</v>
      </c>
      <c r="C16" s="160" t="s">
        <v>105</v>
      </c>
      <c r="D16" s="161" t="s">
        <v>107</v>
      </c>
      <c r="E16" s="162"/>
      <c r="F16" s="163"/>
      <c r="G16" s="164"/>
      <c r="H16" s="165"/>
      <c r="I16" s="61">
        <v>5</v>
      </c>
    </row>
    <row r="17" spans="1:9" ht="26.1" customHeight="1" thickTop="1" x14ac:dyDescent="0.25">
      <c r="A17" s="46">
        <v>1</v>
      </c>
      <c r="B17" s="63" t="str">
        <f>IF(大会参加申込用紙!B15="","",IF(大会参加申込用紙!B15=主将背番号,VLOOKUP(大会参加申込用紙!B15,丸囲い数字!$A$1:$B$50,2),大会参加申込用紙!B15))</f>
        <v/>
      </c>
      <c r="C17" s="154"/>
      <c r="D17" s="157" t="str">
        <f>IF(大会参加申込用紙!C15="","",大会参加申込用紙!C15)</f>
        <v/>
      </c>
      <c r="E17" s="158"/>
      <c r="F17" s="148" t="s">
        <v>109</v>
      </c>
      <c r="G17" s="149"/>
      <c r="H17" s="150"/>
      <c r="I17" s="61">
        <v>6</v>
      </c>
    </row>
    <row r="18" spans="1:9" ht="26.1" customHeight="1" x14ac:dyDescent="0.25">
      <c r="A18" s="46">
        <v>2</v>
      </c>
      <c r="B18" s="63" t="str">
        <f>IF(大会参加申込用紙!B16="","",IF(大会参加申込用紙!B16=主将背番号,VLOOKUP(大会参加申込用紙!B16,丸囲い数字!$A$1:$B$50,2),大会参加申込用紙!B16))</f>
        <v/>
      </c>
      <c r="C18" s="154"/>
      <c r="D18" s="133" t="str">
        <f>IF(大会参加申込用紙!C16="","",大会参加申込用紙!C16)</f>
        <v/>
      </c>
      <c r="E18" s="134"/>
      <c r="F18" s="148"/>
      <c r="G18" s="149"/>
      <c r="H18" s="150"/>
      <c r="I18" s="61">
        <v>7</v>
      </c>
    </row>
    <row r="19" spans="1:9" ht="26.1" customHeight="1" x14ac:dyDescent="0.25">
      <c r="A19" s="46">
        <v>3</v>
      </c>
      <c r="B19" s="63" t="str">
        <f>IF(大会参加申込用紙!B17="","",IF(大会参加申込用紙!B17=主将背番号,VLOOKUP(大会参加申込用紙!B17,丸囲い数字!$A$1:$B$50,2),大会参加申込用紙!B17))</f>
        <v/>
      </c>
      <c r="C19" s="154"/>
      <c r="D19" s="133" t="str">
        <f>IF(大会参加申込用紙!C17="","",大会参加申込用紙!C17)</f>
        <v/>
      </c>
      <c r="E19" s="134"/>
      <c r="F19" s="148"/>
      <c r="G19" s="149"/>
      <c r="H19" s="150"/>
      <c r="I19" s="61">
        <v>8</v>
      </c>
    </row>
    <row r="20" spans="1:9" ht="26.1" customHeight="1" x14ac:dyDescent="0.25">
      <c r="A20" s="46">
        <v>4</v>
      </c>
      <c r="B20" s="63" t="str">
        <f>IF(大会参加申込用紙!B18="","",IF(大会参加申込用紙!B18=主将背番号,VLOOKUP(大会参加申込用紙!B18,丸囲い数字!$A$1:$B$50,2),大会参加申込用紙!B18))</f>
        <v/>
      </c>
      <c r="C20" s="154"/>
      <c r="D20" s="133" t="str">
        <f>IF(大会参加申込用紙!C18="","",大会参加申込用紙!C18)</f>
        <v/>
      </c>
      <c r="E20" s="134"/>
      <c r="F20" s="148"/>
      <c r="G20" s="149"/>
      <c r="H20" s="150"/>
      <c r="I20" s="61">
        <v>9</v>
      </c>
    </row>
    <row r="21" spans="1:9" ht="26.1" customHeight="1" x14ac:dyDescent="0.25">
      <c r="A21" s="46">
        <v>5</v>
      </c>
      <c r="B21" s="63" t="str">
        <f>IF(大会参加申込用紙!B19="","",IF(大会参加申込用紙!B19=主将背番号,VLOOKUP(大会参加申込用紙!B19,丸囲い数字!$A$1:$B$50,2),大会参加申込用紙!B19))</f>
        <v/>
      </c>
      <c r="C21" s="154"/>
      <c r="D21" s="133" t="str">
        <f>IF(大会参加申込用紙!C19="","",大会参加申込用紙!C19)</f>
        <v/>
      </c>
      <c r="E21" s="134"/>
      <c r="F21" s="148"/>
      <c r="G21" s="149"/>
      <c r="H21" s="150"/>
      <c r="I21" s="61">
        <v>10</v>
      </c>
    </row>
    <row r="22" spans="1:9" ht="26.1" customHeight="1" x14ac:dyDescent="0.25">
      <c r="A22" s="46">
        <v>6</v>
      </c>
      <c r="B22" s="63" t="str">
        <f>IF(大会参加申込用紙!B20="","",IF(大会参加申込用紙!B20=主将背番号,VLOOKUP(大会参加申込用紙!B20,丸囲い数字!$A$1:$B$50,2),大会参加申込用紙!B20))</f>
        <v/>
      </c>
      <c r="C22" s="154"/>
      <c r="D22" s="133" t="str">
        <f>IF(大会参加申込用紙!C20="","",大会参加申込用紙!C20)</f>
        <v/>
      </c>
      <c r="E22" s="134"/>
      <c r="F22" s="148"/>
      <c r="G22" s="149"/>
      <c r="H22" s="150"/>
      <c r="I22" s="61">
        <v>11</v>
      </c>
    </row>
    <row r="23" spans="1:9" ht="26.1" customHeight="1" x14ac:dyDescent="0.25">
      <c r="A23" s="46">
        <v>7</v>
      </c>
      <c r="B23" s="63" t="str">
        <f>IF(大会参加申込用紙!B21="","",IF(大会参加申込用紙!B21=主将背番号,VLOOKUP(大会参加申込用紙!B21,丸囲い数字!$A$1:$B$50,2),大会参加申込用紙!B21))</f>
        <v/>
      </c>
      <c r="C23" s="154"/>
      <c r="D23" s="133" t="str">
        <f>IF(大会参加申込用紙!C21="","",大会参加申込用紙!C21)</f>
        <v/>
      </c>
      <c r="E23" s="134"/>
      <c r="F23" s="148"/>
      <c r="G23" s="149"/>
      <c r="H23" s="150"/>
      <c r="I23" s="61">
        <v>12</v>
      </c>
    </row>
    <row r="24" spans="1:9" ht="26.1" customHeight="1" x14ac:dyDescent="0.25">
      <c r="A24" s="46">
        <v>8</v>
      </c>
      <c r="B24" s="63" t="str">
        <f>IF(大会参加申込用紙!B22="","",IF(大会参加申込用紙!B22=主将背番号,VLOOKUP(大会参加申込用紙!B22,丸囲い数字!$A$1:$B$50,2),大会参加申込用紙!B22))</f>
        <v/>
      </c>
      <c r="C24" s="154"/>
      <c r="D24" s="133" t="str">
        <f>IF(大会参加申込用紙!C22="","",大会参加申込用紙!C22)</f>
        <v/>
      </c>
      <c r="E24" s="134"/>
      <c r="F24" s="148"/>
      <c r="G24" s="149"/>
      <c r="H24" s="150"/>
      <c r="I24" s="61">
        <v>13</v>
      </c>
    </row>
    <row r="25" spans="1:9" ht="26.1" customHeight="1" x14ac:dyDescent="0.25">
      <c r="A25" s="46">
        <v>9</v>
      </c>
      <c r="B25" s="63" t="str">
        <f>IF(大会参加申込用紙!B23="","",IF(大会参加申込用紙!B23=主将背番号,VLOOKUP(大会参加申込用紙!B23,丸囲い数字!$A$1:$B$50,2),大会参加申込用紙!B23))</f>
        <v/>
      </c>
      <c r="C25" s="154"/>
      <c r="D25" s="133" t="str">
        <f>IF(大会参加申込用紙!C23="","",大会参加申込用紙!C23)</f>
        <v/>
      </c>
      <c r="E25" s="134"/>
      <c r="F25" s="148"/>
      <c r="G25" s="149"/>
      <c r="H25" s="150"/>
      <c r="I25" s="61">
        <v>14</v>
      </c>
    </row>
    <row r="26" spans="1:9" ht="26.1" customHeight="1" x14ac:dyDescent="0.25">
      <c r="A26" s="46">
        <v>10</v>
      </c>
      <c r="B26" s="63" t="str">
        <f>IF(大会参加申込用紙!B24="","",IF(大会参加申込用紙!B24=主将背番号,VLOOKUP(大会参加申込用紙!B24,丸囲い数字!$A$1:$B$50,2),大会参加申込用紙!B24))</f>
        <v/>
      </c>
      <c r="C26" s="154"/>
      <c r="D26" s="133" t="str">
        <f>IF(大会参加申込用紙!C24="","",大会参加申込用紙!C24)</f>
        <v/>
      </c>
      <c r="E26" s="134"/>
      <c r="F26" s="148"/>
      <c r="G26" s="149"/>
      <c r="H26" s="150"/>
      <c r="I26" s="61">
        <v>15</v>
      </c>
    </row>
    <row r="27" spans="1:9" ht="26.1" customHeight="1" x14ac:dyDescent="0.25">
      <c r="A27" s="46">
        <v>11</v>
      </c>
      <c r="B27" s="63" t="str">
        <f>IF(大会参加申込用紙!B25="","",IF(大会参加申込用紙!B25=主将背番号,VLOOKUP(大会参加申込用紙!B25,丸囲い数字!$A$1:$B$50,2),大会参加申込用紙!B25))</f>
        <v/>
      </c>
      <c r="C27" s="154"/>
      <c r="D27" s="133" t="str">
        <f>IF(大会参加申込用紙!C25="","",大会参加申込用紙!C25)</f>
        <v/>
      </c>
      <c r="E27" s="134"/>
      <c r="F27" s="148"/>
      <c r="G27" s="149"/>
      <c r="H27" s="150"/>
      <c r="I27" s="61">
        <v>16</v>
      </c>
    </row>
    <row r="28" spans="1:9" ht="26.1" customHeight="1" x14ac:dyDescent="0.25">
      <c r="A28" s="46">
        <v>12</v>
      </c>
      <c r="B28" s="63" t="str">
        <f>IF(大会参加申込用紙!B26="","",IF(大会参加申込用紙!B26=主将背番号,VLOOKUP(大会参加申込用紙!B26,丸囲い数字!$A$1:$B$50,2),大会参加申込用紙!B26))</f>
        <v/>
      </c>
      <c r="C28" s="154"/>
      <c r="D28" s="133" t="str">
        <f>IF(大会参加申込用紙!C26="","",大会参加申込用紙!C26)</f>
        <v/>
      </c>
      <c r="E28" s="134"/>
      <c r="F28" s="148"/>
      <c r="G28" s="149"/>
      <c r="H28" s="150"/>
      <c r="I28" s="61">
        <v>17</v>
      </c>
    </row>
    <row r="29" spans="1:9" ht="26.1" customHeight="1" x14ac:dyDescent="0.25">
      <c r="A29" s="46">
        <v>13</v>
      </c>
      <c r="B29" s="63" t="str">
        <f>IF(大会参加申込用紙!B27="","",IF(大会参加申込用紙!B27=主将背番号,VLOOKUP(大会参加申込用紙!B27,丸囲い数字!$A$1:$B$50,2),大会参加申込用紙!B27))</f>
        <v/>
      </c>
      <c r="C29" s="154"/>
      <c r="D29" s="133" t="str">
        <f>IF(大会参加申込用紙!C27="","",大会参加申込用紙!C27)</f>
        <v/>
      </c>
      <c r="E29" s="134"/>
      <c r="F29" s="148"/>
      <c r="G29" s="149"/>
      <c r="H29" s="150"/>
      <c r="I29" s="61">
        <v>18</v>
      </c>
    </row>
    <row r="30" spans="1:9" ht="26.1" customHeight="1" x14ac:dyDescent="0.25">
      <c r="A30" s="46">
        <v>14</v>
      </c>
      <c r="B30" s="63" t="str">
        <f>IF(大会参加申込用紙!B28="","",IF(大会参加申込用紙!B28=主将背番号,VLOOKUP(大会参加申込用紙!B28,丸囲い数字!$A$1:$B$50,2),大会参加申込用紙!B28))</f>
        <v/>
      </c>
      <c r="C30" s="154"/>
      <c r="D30" s="133" t="str">
        <f>IF(大会参加申込用紙!C28="","",大会参加申込用紙!C28)</f>
        <v/>
      </c>
      <c r="E30" s="134"/>
      <c r="F30" s="148"/>
      <c r="G30" s="149"/>
      <c r="H30" s="150"/>
      <c r="I30" s="61">
        <v>19</v>
      </c>
    </row>
    <row r="31" spans="1:9" ht="26.1" customHeight="1" x14ac:dyDescent="0.25">
      <c r="A31" s="46">
        <v>15</v>
      </c>
      <c r="B31" s="63" t="str">
        <f>IF(大会参加申込用紙!B29="","",IF(大会参加申込用紙!B29=主将背番号,VLOOKUP(大会参加申込用紙!B29,丸囲い数字!$A$1:$B$50,2),大会参加申込用紙!B29))</f>
        <v/>
      </c>
      <c r="C31" s="154"/>
      <c r="D31" s="133" t="str">
        <f>IF(大会参加申込用紙!C29="","",大会参加申込用紙!C29)</f>
        <v/>
      </c>
      <c r="E31" s="134"/>
      <c r="F31" s="148"/>
      <c r="G31" s="149"/>
      <c r="H31" s="150"/>
      <c r="I31" s="61">
        <v>20</v>
      </c>
    </row>
    <row r="32" spans="1:9" ht="26.1" customHeight="1" x14ac:dyDescent="0.25">
      <c r="A32" s="46">
        <v>16</v>
      </c>
      <c r="B32" s="63" t="str">
        <f>IF(大会参加申込用紙!B30="","",IF(大会参加申込用紙!B30=主将背番号,VLOOKUP(大会参加申込用紙!B30,丸囲い数字!$A$1:$B$50,2),大会参加申込用紙!B30))</f>
        <v/>
      </c>
      <c r="C32" s="154"/>
      <c r="D32" s="133" t="str">
        <f>IF(大会参加申込用紙!C30="","",大会参加申込用紙!C30)</f>
        <v/>
      </c>
      <c r="E32" s="134"/>
      <c r="F32" s="148"/>
      <c r="G32" s="149"/>
      <c r="H32" s="150"/>
      <c r="I32" s="61">
        <v>21</v>
      </c>
    </row>
    <row r="33" spans="1:9" ht="26.1" customHeight="1" x14ac:dyDescent="0.25">
      <c r="A33" s="46">
        <v>17</v>
      </c>
      <c r="B33" s="63" t="str">
        <f>IF(大会参加申込用紙!B31="","",IF(大会参加申込用紙!B31=主将背番号,VLOOKUP(大会参加申込用紙!B31,丸囲い数字!$A$1:$B$50,2),大会参加申込用紙!B31))</f>
        <v/>
      </c>
      <c r="C33" s="154"/>
      <c r="D33" s="133" t="str">
        <f>IF(大会参加申込用紙!C31="","",大会参加申込用紙!C31)</f>
        <v/>
      </c>
      <c r="E33" s="134"/>
      <c r="F33" s="148"/>
      <c r="G33" s="149"/>
      <c r="H33" s="150"/>
      <c r="I33" s="61">
        <v>22</v>
      </c>
    </row>
    <row r="34" spans="1:9" ht="26.1" customHeight="1" x14ac:dyDescent="0.25">
      <c r="A34" s="46">
        <v>18</v>
      </c>
      <c r="B34" s="63" t="str">
        <f>IF(大会参加申込用紙!B39="","",IF(大会参加申込用紙!B39=主将背番号,VLOOKUP(大会参加申込用紙!B39,丸囲い数字!$A$1:$B$50,2),大会参加申込用紙!B39))</f>
        <v/>
      </c>
      <c r="C34" s="154"/>
      <c r="D34" s="133" t="str">
        <f>IF(大会参加申込用紙!C39="","",大会参加申込用紙!C39)</f>
        <v/>
      </c>
      <c r="E34" s="134"/>
      <c r="F34" s="151"/>
      <c r="G34" s="152"/>
      <c r="H34" s="153"/>
      <c r="I34" s="61">
        <v>23</v>
      </c>
    </row>
    <row r="35" spans="1:9" ht="6" customHeight="1" x14ac:dyDescent="0.25">
      <c r="B35" s="59"/>
      <c r="C35" s="59"/>
      <c r="D35" s="59"/>
    </row>
    <row r="36" spans="1:9" ht="18" customHeight="1" x14ac:dyDescent="0.25">
      <c r="B36" s="64" t="s">
        <v>30</v>
      </c>
      <c r="C36" s="64"/>
      <c r="D36" s="64"/>
      <c r="E36" s="49"/>
      <c r="F36" s="49"/>
      <c r="G36" s="49"/>
      <c r="H36" s="49"/>
    </row>
  </sheetData>
  <sheetProtection algorithmName="SHA-512" hashValue="qBQ5mmwDFcNA0pw+vWKacERuvKERHdeApkvTK+sy1krhsFxgjY2I6ma2ZkAvuHD+4ThLOwKYo5nzxZ0H5ljGLA==" saltValue="p9Vm9qNwWi4sEZWXLBEJeg==" spinCount="100000" sheet="1" objects="1" scenarios="1"/>
  <mergeCells count="31">
    <mergeCell ref="F17:H34"/>
    <mergeCell ref="D10:E10"/>
    <mergeCell ref="F10:G10"/>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6:E16"/>
    <mergeCell ref="D17:E17"/>
    <mergeCell ref="D18:E18"/>
    <mergeCell ref="D19:E19"/>
    <mergeCell ref="G16:H16"/>
    <mergeCell ref="B12:E12"/>
    <mergeCell ref="F12:H12"/>
    <mergeCell ref="D13:E13"/>
    <mergeCell ref="D14:E14"/>
    <mergeCell ref="D15:E15"/>
    <mergeCell ref="G13:H13"/>
    <mergeCell ref="G14:H14"/>
    <mergeCell ref="G15:H15"/>
  </mergeCells>
  <phoneticPr fontId="2"/>
  <conditionalFormatting sqref="E6">
    <cfRule type="expression" dxfId="4" priority="8">
      <formula>#REF!="○"</formula>
    </cfRule>
  </conditionalFormatting>
  <conditionalFormatting sqref="M6">
    <cfRule type="expression" dxfId="3" priority="5" stopIfTrue="1">
      <formula>#REF!="○"</formula>
    </cfRule>
  </conditionalFormatting>
  <conditionalFormatting sqref="J6">
    <cfRule type="expression" dxfId="2" priority="6">
      <formula>#REF!="○"</formula>
    </cfRule>
  </conditionalFormatting>
  <conditionalFormatting sqref="F6">
    <cfRule type="expression" dxfId="1" priority="4">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anchor moveWithCells="1" sizeWithCells="1">
                  <from>
                    <xdr:col>9</xdr:col>
                    <xdr:colOff>104775</xdr:colOff>
                    <xdr:row>0</xdr:row>
                    <xdr:rowOff>66675</xdr:rowOff>
                  </from>
                  <to>
                    <xdr:col>11</xdr:col>
                    <xdr:colOff>619125</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E6:G6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2:E26"/>
  <sheetViews>
    <sheetView workbookViewId="0">
      <selection activeCell="E16" sqref="E16"/>
    </sheetView>
  </sheetViews>
  <sheetFormatPr defaultColWidth="8.86328125" defaultRowHeight="15" x14ac:dyDescent="0.45"/>
  <cols>
    <col min="1" max="3" width="1.86328125" style="4" customWidth="1"/>
    <col min="4" max="4" width="6.46484375" style="4" customWidth="1"/>
    <col min="5" max="5" width="14.1328125" style="4" customWidth="1"/>
    <col min="6" max="16384" width="8.86328125" style="4"/>
  </cols>
  <sheetData>
    <row r="2" spans="4:5" ht="15.4" thickBot="1" x14ac:dyDescent="0.5">
      <c r="D2" s="42" t="s">
        <v>33</v>
      </c>
      <c r="E2" s="28" t="s">
        <v>22</v>
      </c>
    </row>
    <row r="3" spans="4:5" ht="15.4" thickTop="1" x14ac:dyDescent="0.45">
      <c r="D3" s="37" t="s">
        <v>28</v>
      </c>
      <c r="E3" s="29" t="str">
        <f>計算式有りプログラム掲載用選手名簿!H6</f>
        <v/>
      </c>
    </row>
    <row r="4" spans="4:5" x14ac:dyDescent="0.45">
      <c r="D4" s="38" t="s">
        <v>5</v>
      </c>
      <c r="E4" s="30" t="str">
        <f>計算式有りプログラム掲載用選手名簿!H7</f>
        <v/>
      </c>
    </row>
    <row r="5" spans="4:5" x14ac:dyDescent="0.45">
      <c r="D5" s="39" t="s">
        <v>29</v>
      </c>
      <c r="E5" s="30" t="str">
        <f>計算式有りプログラム掲載用選手名簿!H8</f>
        <v/>
      </c>
    </row>
    <row r="6" spans="4:5" x14ac:dyDescent="0.45">
      <c r="D6" s="40"/>
      <c r="E6" s="31"/>
    </row>
    <row r="7" spans="4:5" ht="15.4" thickBot="1" x14ac:dyDescent="0.5">
      <c r="D7" s="41"/>
      <c r="E7" s="31"/>
    </row>
    <row r="8" spans="4:5" ht="15.4" thickTop="1" x14ac:dyDescent="0.45">
      <c r="D8" s="32" t="str">
        <f>計算式有りプログラム掲載用選手名簿!F11</f>
        <v/>
      </c>
      <c r="E8" s="35" t="str">
        <f>計算式有りプログラム掲載用選手名簿!G11</f>
        <v/>
      </c>
    </row>
    <row r="9" spans="4:5" x14ac:dyDescent="0.45">
      <c r="D9" s="33" t="str">
        <f>計算式有りプログラム掲載用選手名簿!F12</f>
        <v/>
      </c>
      <c r="E9" s="35" t="str">
        <f>計算式有りプログラム掲載用選手名簿!G12</f>
        <v/>
      </c>
    </row>
    <row r="10" spans="4:5" x14ac:dyDescent="0.45">
      <c r="D10" s="33" t="str">
        <f>計算式有りプログラム掲載用選手名簿!F13</f>
        <v/>
      </c>
      <c r="E10" s="35" t="str">
        <f>計算式有りプログラム掲載用選手名簿!G13</f>
        <v/>
      </c>
    </row>
    <row r="11" spans="4:5" x14ac:dyDescent="0.45">
      <c r="D11" s="33" t="str">
        <f>計算式有りプログラム掲載用選手名簿!F14</f>
        <v/>
      </c>
      <c r="E11" s="35" t="str">
        <f>計算式有りプログラム掲載用選手名簿!G14</f>
        <v/>
      </c>
    </row>
    <row r="12" spans="4:5" x14ac:dyDescent="0.45">
      <c r="D12" s="33" t="str">
        <f>計算式有りプログラム掲載用選手名簿!F15</f>
        <v/>
      </c>
      <c r="E12" s="35" t="str">
        <f>計算式有りプログラム掲載用選手名簿!G15</f>
        <v/>
      </c>
    </row>
    <row r="13" spans="4:5" x14ac:dyDescent="0.45">
      <c r="D13" s="33" t="str">
        <f>計算式有りプログラム掲載用選手名簿!F16</f>
        <v/>
      </c>
      <c r="E13" s="35" t="str">
        <f>計算式有りプログラム掲載用選手名簿!G16</f>
        <v/>
      </c>
    </row>
    <row r="14" spans="4:5" x14ac:dyDescent="0.45">
      <c r="D14" s="33" t="str">
        <f>計算式有りプログラム掲載用選手名簿!F17</f>
        <v/>
      </c>
      <c r="E14" s="35" t="str">
        <f>計算式有りプログラム掲載用選手名簿!G17</f>
        <v/>
      </c>
    </row>
    <row r="15" spans="4:5" x14ac:dyDescent="0.45">
      <c r="D15" s="33" t="str">
        <f>計算式有りプログラム掲載用選手名簿!F18</f>
        <v/>
      </c>
      <c r="E15" s="35" t="str">
        <f>計算式有りプログラム掲載用選手名簿!G18</f>
        <v/>
      </c>
    </row>
    <row r="16" spans="4:5" x14ac:dyDescent="0.45">
      <c r="D16" s="33" t="str">
        <f>計算式有りプログラム掲載用選手名簿!F19</f>
        <v/>
      </c>
      <c r="E16" s="35" t="str">
        <f>計算式有りプログラム掲載用選手名簿!G19</f>
        <v/>
      </c>
    </row>
    <row r="17" spans="4:5" x14ac:dyDescent="0.45">
      <c r="D17" s="33" t="str">
        <f>計算式有りプログラム掲載用選手名簿!F20</f>
        <v/>
      </c>
      <c r="E17" s="35" t="str">
        <f>計算式有りプログラム掲載用選手名簿!G20</f>
        <v/>
      </c>
    </row>
    <row r="18" spans="4:5" x14ac:dyDescent="0.45">
      <c r="D18" s="33" t="str">
        <f>計算式有りプログラム掲載用選手名簿!F21</f>
        <v/>
      </c>
      <c r="E18" s="35" t="str">
        <f>計算式有りプログラム掲載用選手名簿!G21</f>
        <v/>
      </c>
    </row>
    <row r="19" spans="4:5" x14ac:dyDescent="0.45">
      <c r="D19" s="33" t="str">
        <f>計算式有りプログラム掲載用選手名簿!F22</f>
        <v/>
      </c>
      <c r="E19" s="35" t="str">
        <f>計算式有りプログラム掲載用選手名簿!G22</f>
        <v/>
      </c>
    </row>
    <row r="20" spans="4:5" x14ac:dyDescent="0.45">
      <c r="D20" s="33" t="str">
        <f>計算式有りプログラム掲載用選手名簿!F23</f>
        <v/>
      </c>
      <c r="E20" s="35" t="str">
        <f>計算式有りプログラム掲載用選手名簿!G23</f>
        <v/>
      </c>
    </row>
    <row r="21" spans="4:5" x14ac:dyDescent="0.45">
      <c r="D21" s="33" t="str">
        <f>計算式有りプログラム掲載用選手名簿!F24</f>
        <v/>
      </c>
      <c r="E21" s="35" t="str">
        <f>計算式有りプログラム掲載用選手名簿!G24</f>
        <v/>
      </c>
    </row>
    <row r="22" spans="4:5" x14ac:dyDescent="0.45">
      <c r="D22" s="33" t="str">
        <f>計算式有りプログラム掲載用選手名簿!F25</f>
        <v/>
      </c>
      <c r="E22" s="35" t="str">
        <f>計算式有りプログラム掲載用選手名簿!G25</f>
        <v/>
      </c>
    </row>
    <row r="23" spans="4:5" x14ac:dyDescent="0.45">
      <c r="D23" s="33" t="str">
        <f>計算式有りプログラム掲載用選手名簿!F26</f>
        <v/>
      </c>
      <c r="E23" s="35" t="str">
        <f>計算式有りプログラム掲載用選手名簿!G26</f>
        <v/>
      </c>
    </row>
    <row r="24" spans="4:5" x14ac:dyDescent="0.45">
      <c r="D24" s="33" t="str">
        <f>計算式有りプログラム掲載用選手名簿!F27</f>
        <v/>
      </c>
      <c r="E24" s="35" t="str">
        <f>計算式有りプログラム掲載用選手名簿!G27</f>
        <v/>
      </c>
    </row>
    <row r="25" spans="4:5" ht="15.4" thickBot="1" x14ac:dyDescent="0.5">
      <c r="D25" s="34" t="str">
        <f>計算式有りプログラム掲載用選手名簿!F28</f>
        <v/>
      </c>
      <c r="E25" s="36" t="str">
        <f>計算式有りプログラム掲載用選手名簿!G28</f>
        <v/>
      </c>
    </row>
    <row r="26" spans="4:5" ht="15.4" thickTop="1" x14ac:dyDescent="0.45"/>
  </sheetData>
  <sheetProtection algorithmName="SHA-512" hashValue="J1abktRuTpWe5RHsgJve1TnPtsKSGCRfv1xMki7CQ/vi52qSJ54jlNBcrVqdI02GErW2M69IBkblvOMyyXsYXA==" saltValue="nL7Z5uz/U4y8cgpga+UKIA=="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0"/>
  <sheetViews>
    <sheetView workbookViewId="0">
      <selection sqref="A1:B50"/>
    </sheetView>
  </sheetViews>
  <sheetFormatPr defaultRowHeight="18.75" x14ac:dyDescent="0.35"/>
  <cols>
    <col min="2" max="2" width="9" style="2"/>
  </cols>
  <sheetData>
    <row r="1" spans="1:2" x14ac:dyDescent="0.35">
      <c r="A1">
        <v>1</v>
      </c>
      <c r="B1" s="2" t="s">
        <v>46</v>
      </c>
    </row>
    <row r="2" spans="1:2" x14ac:dyDescent="0.35">
      <c r="A2">
        <v>2</v>
      </c>
      <c r="B2" s="2" t="s">
        <v>47</v>
      </c>
    </row>
    <row r="3" spans="1:2" x14ac:dyDescent="0.35">
      <c r="A3">
        <v>3</v>
      </c>
      <c r="B3" s="2" t="s">
        <v>48</v>
      </c>
    </row>
    <row r="4" spans="1:2" x14ac:dyDescent="0.35">
      <c r="A4">
        <v>4</v>
      </c>
      <c r="B4" s="2" t="s">
        <v>49</v>
      </c>
    </row>
    <row r="5" spans="1:2" x14ac:dyDescent="0.35">
      <c r="A5">
        <v>5</v>
      </c>
      <c r="B5" s="2" t="s">
        <v>50</v>
      </c>
    </row>
    <row r="6" spans="1:2" x14ac:dyDescent="0.35">
      <c r="A6">
        <v>6</v>
      </c>
      <c r="B6" s="2" t="s">
        <v>51</v>
      </c>
    </row>
    <row r="7" spans="1:2" x14ac:dyDescent="0.35">
      <c r="A7">
        <v>7</v>
      </c>
      <c r="B7" s="2" t="s">
        <v>52</v>
      </c>
    </row>
    <row r="8" spans="1:2" x14ac:dyDescent="0.35">
      <c r="A8">
        <v>8</v>
      </c>
      <c r="B8" s="2" t="s">
        <v>53</v>
      </c>
    </row>
    <row r="9" spans="1:2" x14ac:dyDescent="0.35">
      <c r="A9">
        <v>9</v>
      </c>
      <c r="B9" s="2" t="s">
        <v>54</v>
      </c>
    </row>
    <row r="10" spans="1:2" x14ac:dyDescent="0.35">
      <c r="A10">
        <v>10</v>
      </c>
      <c r="B10" s="2" t="s">
        <v>55</v>
      </c>
    </row>
    <row r="11" spans="1:2" x14ac:dyDescent="0.35">
      <c r="A11">
        <v>11</v>
      </c>
      <c r="B11" s="2" t="s">
        <v>56</v>
      </c>
    </row>
    <row r="12" spans="1:2" x14ac:dyDescent="0.35">
      <c r="A12">
        <v>12</v>
      </c>
      <c r="B12" s="2" t="s">
        <v>57</v>
      </c>
    </row>
    <row r="13" spans="1:2" x14ac:dyDescent="0.35">
      <c r="A13">
        <v>13</v>
      </c>
      <c r="B13" s="2" t="s">
        <v>58</v>
      </c>
    </row>
    <row r="14" spans="1:2" x14ac:dyDescent="0.35">
      <c r="A14">
        <v>14</v>
      </c>
      <c r="B14" s="2" t="s">
        <v>59</v>
      </c>
    </row>
    <row r="15" spans="1:2" x14ac:dyDescent="0.35">
      <c r="A15">
        <v>15</v>
      </c>
      <c r="B15" s="2" t="s">
        <v>60</v>
      </c>
    </row>
    <row r="16" spans="1:2" x14ac:dyDescent="0.35">
      <c r="A16">
        <v>16</v>
      </c>
      <c r="B16" s="2" t="s">
        <v>61</v>
      </c>
    </row>
    <row r="17" spans="1:2" x14ac:dyDescent="0.35">
      <c r="A17">
        <v>17</v>
      </c>
      <c r="B17" s="2" t="s">
        <v>62</v>
      </c>
    </row>
    <row r="18" spans="1:2" x14ac:dyDescent="0.35">
      <c r="A18">
        <v>18</v>
      </c>
      <c r="B18" s="2" t="s">
        <v>63</v>
      </c>
    </row>
    <row r="19" spans="1:2" x14ac:dyDescent="0.35">
      <c r="A19">
        <v>19</v>
      </c>
      <c r="B19" s="2" t="s">
        <v>64</v>
      </c>
    </row>
    <row r="20" spans="1:2" x14ac:dyDescent="0.35">
      <c r="A20">
        <v>20</v>
      </c>
      <c r="B20" s="2" t="s">
        <v>65</v>
      </c>
    </row>
    <row r="21" spans="1:2" x14ac:dyDescent="0.35">
      <c r="A21">
        <v>21</v>
      </c>
      <c r="B21" s="2" t="s">
        <v>66</v>
      </c>
    </row>
    <row r="22" spans="1:2" x14ac:dyDescent="0.35">
      <c r="A22">
        <v>22</v>
      </c>
      <c r="B22" s="2" t="s">
        <v>67</v>
      </c>
    </row>
    <row r="23" spans="1:2" x14ac:dyDescent="0.35">
      <c r="A23">
        <v>23</v>
      </c>
      <c r="B23" s="2" t="s">
        <v>68</v>
      </c>
    </row>
    <row r="24" spans="1:2" x14ac:dyDescent="0.35">
      <c r="A24">
        <v>24</v>
      </c>
      <c r="B24" s="2" t="s">
        <v>69</v>
      </c>
    </row>
    <row r="25" spans="1:2" x14ac:dyDescent="0.35">
      <c r="A25">
        <v>25</v>
      </c>
      <c r="B25" s="2" t="s">
        <v>70</v>
      </c>
    </row>
    <row r="26" spans="1:2" x14ac:dyDescent="0.35">
      <c r="A26">
        <v>26</v>
      </c>
      <c r="B26" s="2" t="s">
        <v>71</v>
      </c>
    </row>
    <row r="27" spans="1:2" x14ac:dyDescent="0.35">
      <c r="A27">
        <v>27</v>
      </c>
      <c r="B27" s="2" t="s">
        <v>72</v>
      </c>
    </row>
    <row r="28" spans="1:2" x14ac:dyDescent="0.35">
      <c r="A28">
        <v>28</v>
      </c>
      <c r="B28" s="2" t="s">
        <v>73</v>
      </c>
    </row>
    <row r="29" spans="1:2" x14ac:dyDescent="0.35">
      <c r="A29">
        <v>29</v>
      </c>
      <c r="B29" s="2" t="s">
        <v>74</v>
      </c>
    </row>
    <row r="30" spans="1:2" x14ac:dyDescent="0.35">
      <c r="A30">
        <v>30</v>
      </c>
      <c r="B30" s="2" t="s">
        <v>75</v>
      </c>
    </row>
    <row r="31" spans="1:2" x14ac:dyDescent="0.35">
      <c r="A31">
        <v>31</v>
      </c>
      <c r="B31" s="2" t="s">
        <v>76</v>
      </c>
    </row>
    <row r="32" spans="1:2" x14ac:dyDescent="0.35">
      <c r="A32">
        <v>32</v>
      </c>
      <c r="B32" s="2" t="s">
        <v>77</v>
      </c>
    </row>
    <row r="33" spans="1:2" x14ac:dyDescent="0.35">
      <c r="A33">
        <v>33</v>
      </c>
      <c r="B33" s="2" t="s">
        <v>78</v>
      </c>
    </row>
    <row r="34" spans="1:2" x14ac:dyDescent="0.35">
      <c r="A34">
        <v>34</v>
      </c>
      <c r="B34" s="2" t="s">
        <v>79</v>
      </c>
    </row>
    <row r="35" spans="1:2" x14ac:dyDescent="0.35">
      <c r="A35">
        <v>35</v>
      </c>
      <c r="B35" s="2" t="s">
        <v>80</v>
      </c>
    </row>
    <row r="36" spans="1:2" x14ac:dyDescent="0.35">
      <c r="A36">
        <v>36</v>
      </c>
      <c r="B36" s="2" t="s">
        <v>81</v>
      </c>
    </row>
    <row r="37" spans="1:2" x14ac:dyDescent="0.35">
      <c r="A37">
        <v>37</v>
      </c>
      <c r="B37" s="2" t="s">
        <v>82</v>
      </c>
    </row>
    <row r="38" spans="1:2" x14ac:dyDescent="0.35">
      <c r="A38">
        <v>38</v>
      </c>
      <c r="B38" s="2" t="s">
        <v>83</v>
      </c>
    </row>
    <row r="39" spans="1:2" x14ac:dyDescent="0.35">
      <c r="A39">
        <v>39</v>
      </c>
      <c r="B39" s="2" t="s">
        <v>84</v>
      </c>
    </row>
    <row r="40" spans="1:2" x14ac:dyDescent="0.35">
      <c r="A40">
        <v>40</v>
      </c>
      <c r="B40" s="2" t="s">
        <v>85</v>
      </c>
    </row>
    <row r="41" spans="1:2" x14ac:dyDescent="0.35">
      <c r="A41">
        <v>41</v>
      </c>
      <c r="B41" s="2" t="s">
        <v>86</v>
      </c>
    </row>
    <row r="42" spans="1:2" x14ac:dyDescent="0.35">
      <c r="A42">
        <v>42</v>
      </c>
      <c r="B42" s="2" t="s">
        <v>87</v>
      </c>
    </row>
    <row r="43" spans="1:2" x14ac:dyDescent="0.35">
      <c r="A43">
        <v>43</v>
      </c>
      <c r="B43" s="2" t="s">
        <v>88</v>
      </c>
    </row>
    <row r="44" spans="1:2" x14ac:dyDescent="0.35">
      <c r="A44">
        <v>44</v>
      </c>
      <c r="B44" s="2" t="s">
        <v>89</v>
      </c>
    </row>
    <row r="45" spans="1:2" x14ac:dyDescent="0.35">
      <c r="A45">
        <v>45</v>
      </c>
      <c r="B45" s="2" t="s">
        <v>90</v>
      </c>
    </row>
    <row r="46" spans="1:2" x14ac:dyDescent="0.35">
      <c r="A46">
        <v>46</v>
      </c>
      <c r="B46" s="2" t="s">
        <v>91</v>
      </c>
    </row>
    <row r="47" spans="1:2" x14ac:dyDescent="0.35">
      <c r="A47">
        <v>47</v>
      </c>
      <c r="B47" s="2" t="s">
        <v>92</v>
      </c>
    </row>
    <row r="48" spans="1:2" x14ac:dyDescent="0.35">
      <c r="A48">
        <v>48</v>
      </c>
      <c r="B48" s="2" t="s">
        <v>93</v>
      </c>
    </row>
    <row r="49" spans="1:2" x14ac:dyDescent="0.35">
      <c r="A49">
        <v>49</v>
      </c>
      <c r="B49" s="2" t="s">
        <v>94</v>
      </c>
    </row>
    <row r="50" spans="1:2" x14ac:dyDescent="0.35">
      <c r="A50">
        <v>50</v>
      </c>
      <c r="B50" s="2" t="s">
        <v>95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瀬古篤志</cp:lastModifiedBy>
  <cp:lastPrinted>2018-07-17T06:34:39Z</cp:lastPrinted>
  <dcterms:created xsi:type="dcterms:W3CDTF">2011-02-21T06:09:50Z</dcterms:created>
  <dcterms:modified xsi:type="dcterms:W3CDTF">2021-07-12T15:05:49Z</dcterms:modified>
</cp:coreProperties>
</file>