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autoCompressPictures="0"/>
  <mc:AlternateContent xmlns:mc="http://schemas.openxmlformats.org/markup-compatibility/2006">
    <mc:Choice Requires="x15">
      <x15ac:absPath xmlns:x15ac="http://schemas.microsoft.com/office/spreadsheetml/2010/11/ac" url="/Volumes/VOLLEYBALL/HCVA/2020/④9人/"/>
    </mc:Choice>
  </mc:AlternateContent>
  <xr:revisionPtr revIDLastSave="0" documentId="13_ncr:1_{FB272B8E-1354-3648-BA26-9FDBACAC13D8}" xr6:coauthVersionLast="45" xr6:coauthVersionMax="45" xr10:uidLastSave="{00000000-0000-0000-0000-000000000000}"/>
  <workbookProtection workbookAlgorithmName="SHA-512" workbookHashValue="tmg1zigNhawVjPEqvDBLgtYXZV2QqoYTHtpAgDRgKJUjBaByOKNjes+CWPvCsmDjz+dsPIekMWdcgVXg/q23Gw==" workbookSaltValue="diZ/e7+qJQBF/18ZollEmQ==" workbookSpinCount="100000" lockStructure="1"/>
  <bookViews>
    <workbookView xWindow="0" yWindow="460" windowWidth="38420" windowHeight="23880"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staff!$A$1:$H$37</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5" l="1"/>
  <c r="B35" i="3"/>
  <c r="B34" i="3"/>
  <c r="B33" i="3"/>
  <c r="B32" i="3"/>
  <c r="B31" i="3"/>
  <c r="B30" i="3"/>
  <c r="B29" i="3"/>
  <c r="B28" i="3"/>
  <c r="B27" i="3"/>
  <c r="B26" i="3"/>
  <c r="B25" i="3"/>
  <c r="B24" i="3"/>
  <c r="B23" i="3"/>
  <c r="B22" i="3"/>
  <c r="B21" i="3"/>
  <c r="B20" i="3"/>
  <c r="B19" i="3"/>
  <c r="B18" i="3"/>
  <c r="D29" i="1"/>
  <c r="C29" i="1"/>
  <c r="B29" i="1"/>
  <c r="A29" i="1"/>
  <c r="F28" i="1"/>
  <c r="F27" i="1"/>
  <c r="F26" i="1"/>
  <c r="F25" i="1"/>
  <c r="F24" i="1"/>
  <c r="F23" i="1"/>
  <c r="F22" i="1"/>
  <c r="F21" i="1"/>
  <c r="F20" i="1"/>
  <c r="F19" i="1"/>
  <c r="F18" i="1"/>
  <c r="F17" i="1"/>
  <c r="F16" i="1"/>
  <c r="F15" i="1"/>
  <c r="F14" i="1"/>
  <c r="F13" i="1"/>
  <c r="F12" i="1"/>
  <c r="F11" i="1"/>
  <c r="C35" i="3"/>
  <c r="C34" i="3"/>
  <c r="C33" i="3"/>
  <c r="C32" i="3"/>
  <c r="C31" i="3"/>
  <c r="C30" i="3"/>
  <c r="C29" i="3"/>
  <c r="C28" i="3"/>
  <c r="C27" i="3"/>
  <c r="C26" i="3"/>
  <c r="C25" i="3"/>
  <c r="C24" i="3"/>
  <c r="C23" i="3"/>
  <c r="C22" i="3"/>
  <c r="C21" i="3"/>
  <c r="C20" i="3"/>
  <c r="C19" i="3"/>
  <c r="C18" i="3"/>
  <c r="D10" i="4"/>
  <c r="D13" i="4"/>
  <c r="D11" i="4"/>
  <c r="A2" i="3"/>
  <c r="A1" i="3"/>
  <c r="G16" i="1"/>
  <c r="E13" i="4"/>
  <c r="J28" i="1"/>
  <c r="J27" i="1"/>
  <c r="J26" i="1"/>
  <c r="J25" i="1"/>
  <c r="J24" i="1"/>
  <c r="J23" i="1"/>
  <c r="J22" i="1"/>
  <c r="J21" i="1"/>
  <c r="J20" i="1"/>
  <c r="J19" i="1"/>
  <c r="J18" i="1"/>
  <c r="J17" i="1"/>
  <c r="J16" i="1"/>
  <c r="J15" i="1"/>
  <c r="J14" i="1"/>
  <c r="J13" i="1"/>
  <c r="J12" i="1"/>
  <c r="J11" i="1"/>
  <c r="I28" i="1"/>
  <c r="I27" i="1"/>
  <c r="I26" i="1"/>
  <c r="I25" i="1"/>
  <c r="I24" i="1"/>
  <c r="I23" i="1"/>
  <c r="I22" i="1"/>
  <c r="I21" i="1"/>
  <c r="I20" i="1"/>
  <c r="I19" i="1"/>
  <c r="I18" i="1"/>
  <c r="I17" i="1"/>
  <c r="I16" i="1"/>
  <c r="I15" i="1"/>
  <c r="I14" i="1"/>
  <c r="I13" i="1"/>
  <c r="I12" i="1"/>
  <c r="I11" i="1"/>
  <c r="H9" i="1"/>
  <c r="H8" i="1"/>
  <c r="C15" i="3"/>
  <c r="G28" i="1"/>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C13" i="3"/>
  <c r="C11" i="5"/>
  <c r="F5" i="1"/>
  <c r="C10" i="3"/>
  <c r="D15" i="4"/>
  <c r="D17" i="4"/>
  <c r="E17" i="4"/>
  <c r="D18" i="4"/>
  <c r="D19" i="4"/>
  <c r="E19" i="4"/>
  <c r="E25" i="4"/>
  <c r="D22" i="4"/>
  <c r="D20" i="4"/>
  <c r="D16" i="4"/>
  <c r="E23" i="4"/>
  <c r="C14" i="3"/>
  <c r="E5" i="4"/>
  <c r="E9" i="4"/>
  <c r="E21" i="4"/>
  <c r="E12" i="4"/>
  <c r="D9" i="4"/>
  <c r="E3" i="4"/>
  <c r="D12" i="4"/>
  <c r="E22" i="4"/>
  <c r="D8" i="4"/>
</calcChain>
</file>

<file path=xl/sharedStrings.xml><?xml version="1.0" encoding="utf-8"?>
<sst xmlns="http://schemas.openxmlformats.org/spreadsheetml/2006/main" count="155" uniqueCount="120">
  <si>
    <t>プログラム掲載用</t>
  </si>
  <si>
    <t>選　手　名　簿</t>
  </si>
  <si>
    <t>種目（参加種目に○印をつける）</t>
  </si>
  <si>
    <t>６女</t>
  </si>
  <si>
    <t>９男</t>
  </si>
  <si>
    <t>９女</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</si>
  <si>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</si>
  <si>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</si>
  <si>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</si>
  <si>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</si>
  <si>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</si>
  <si>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</si>
  <si>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</si>
  <si>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</si>
  <si>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</si>
  <si>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</si>
  <si>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身　長</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</si>
  <si>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</si>
  <si>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</si>
  <si>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</si>
  <si>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</si>
  <si>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</si>
  <si>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</si>
  <si>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</si>
  <si>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６男</t>
    <phoneticPr fontId="2"/>
  </si>
  <si>
    <t>北海道クラブバレーボール連盟会長殿</t>
    <rPh sb="0" eb="3">
      <t>ホッカイドウ</t>
    </rPh>
    <rPh sb="12" eb="14">
      <t>レンメイ</t>
    </rPh>
    <rPh sb="14" eb="16">
      <t>カイチョウ</t>
    </rPh>
    <rPh sb="16" eb="17">
      <t>ドノ</t>
    </rPh>
    <phoneticPr fontId="2"/>
  </si>
  <si>
    <t>氏名</t>
    <rPh sb="0" eb="2">
      <t>シメイ</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</si>
  <si>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</si>
  <si>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</si>
  <si>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</si>
  <si>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チームスタッフ変更（　有　・　無　）</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</si>
  <si>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</si>
  <si>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</si>
  <si>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</si>
  <si>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</si>
  <si>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</si>
  <si>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</si>
  <si>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</si>
  <si>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</si>
  <si>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</si>
  <si>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</si>
  <si>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</si>
  <si>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</si>
  <si>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</si>
  <si>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</si>
  <si>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</si>
  <si>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</si>
  <si>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</si>
  <si>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参加種目</t>
    <rPh sb="0" eb="4">
      <t>サンk</t>
    </rPh>
    <phoneticPr fontId="2"/>
  </si>
  <si>
    <r>
      <t>注１）</t>
    </r>
    <r>
      <rPr>
        <u/>
        <sz val="14"/>
        <rFont val="Meiryo UI"/>
        <family val="3"/>
        <charset val="128"/>
      </rPr>
      <t>空欄が無いよう、もれなくご記入ください。</t>
    </r>
  </si>
  <si>
    <r>
      <t>注３）</t>
    </r>
    <r>
      <rPr>
        <b/>
        <u/>
        <sz val="14"/>
        <color indexed="10"/>
        <rFont val="Meiryo UI"/>
        <family val="3"/>
        <charset val="128"/>
      </rPr>
      <t>上記登録選手の変更・追加、及び競技者番号（背番号）の変更はできません。</t>
    </r>
    <phoneticPr fontId="2"/>
  </si>
  <si>
    <t>メンバーの変更はできません！</t>
    <rPh sb="5" eb="7">
      <t>ヘンコウ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</si>
  <si>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</si>
  <si>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</si>
  <si>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</si>
  <si>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</si>
  <si>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</si>
  <si>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</si>
  <si>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</si>
  <si>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</si>
  <si>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</si>
  <si>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</si>
  <si>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</si>
  <si>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</si>
  <si>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</si>
  <si>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</si>
  <si>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</si>
  <si>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</si>
  <si>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</si>
  <si>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</si>
  <si>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</si>
  <si>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</si>
  <si>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</si>
  <si>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</si>
  <si>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</si>
  <si>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</si>
  <si>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</si>
  <si>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</si>
  <si>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</si>
  <si>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</si>
  <si>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</si>
  <si>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</si>
  <si>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</si>
  <si>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</si>
  <si>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</si>
  <si>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</si>
  <si>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</si>
  <si>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</si>
  <si>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</si>
  <si>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</si>
  <si>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</si>
  <si>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</si>
  <si>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</si>
  <si>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</si>
  <si>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</si>
  <si>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</si>
  <si>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</si>
  <si>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</si>
  <si>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</si>
  <si>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</si>
  <si>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</si>
  <si>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</si>
  <si>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６人男子</t>
    <rPh sb="1" eb="2">
      <t>ニン</t>
    </rPh>
    <rPh sb="2" eb="4">
      <t>ダンシ</t>
    </rPh>
    <phoneticPr fontId="2"/>
  </si>
  <si>
    <t>６人女子</t>
    <rPh sb="1" eb="2">
      <t>ニン</t>
    </rPh>
    <rPh sb="2" eb="4">
      <t>ジョシ</t>
    </rPh>
    <phoneticPr fontId="2"/>
  </si>
  <si>
    <t>９人男子</t>
    <rPh sb="1" eb="2">
      <t>ニン</t>
    </rPh>
    <rPh sb="2" eb="4">
      <t>ダンシ</t>
    </rPh>
    <phoneticPr fontId="2"/>
  </si>
  <si>
    <t>９人女子</t>
    <rPh sb="1" eb="2">
      <t>ニン</t>
    </rPh>
    <rPh sb="2" eb="4">
      <t>ジョシ</t>
    </rPh>
    <phoneticPr fontId="2"/>
  </si>
  <si>
    <t>電話番号（携帯番号）</t>
    <rPh sb="0" eb="2">
      <t>デンワ</t>
    </rPh>
    <rPh sb="2" eb="4">
      <t>バンゴウ</t>
    </rPh>
    <rPh sb="5" eb="7">
      <t>ケイタイ</t>
    </rPh>
    <rPh sb="7" eb="9">
      <t>バンゴウ</t>
    </rPh>
    <phoneticPr fontId="2"/>
  </si>
  <si>
    <t>E-Mail（PC)</t>
    <phoneticPr fontId="2"/>
  </si>
  <si>
    <t>注５）E-Mailはどちらか片方は必ずご記入お願いします。電話がつながらない時の緊急連絡先となります。</t>
    <rPh sb="0" eb="1">
      <t>チュウ</t>
    </rPh>
    <rPh sb="14" eb="16">
      <t>カタホウ</t>
    </rPh>
    <rPh sb="17" eb="18">
      <t>カナラ</t>
    </rPh>
    <rPh sb="20" eb="22">
      <t>キニュウ</t>
    </rPh>
    <rPh sb="23" eb="24">
      <t>ネガ</t>
    </rPh>
    <rPh sb="29" eb="31">
      <t>デンワ</t>
    </rPh>
    <rPh sb="38" eb="39">
      <t>トキ</t>
    </rPh>
    <rPh sb="40" eb="42">
      <t>キンキュウ</t>
    </rPh>
    <rPh sb="42" eb="45">
      <t>レンラクサキ</t>
    </rPh>
    <phoneticPr fontId="2"/>
  </si>
  <si>
    <t>連絡責任者（必須、緊急時の連絡先としても使わせていただきます）</t>
    <rPh sb="6" eb="8">
      <t>ヒッス</t>
    </rPh>
    <rPh sb="9" eb="12">
      <t>キンキュウジ</t>
    </rPh>
    <rPh sb="13" eb="16">
      <t>レンラクサキ</t>
    </rPh>
    <rPh sb="20" eb="21">
      <t>ツカ</t>
    </rPh>
    <phoneticPr fontId="2"/>
  </si>
  <si>
    <t>2020年度　北海道社会人９人制バレーボール大会 参加申込書</t>
    <rPh sb="7" eb="10">
      <t>ホッカイドウ</t>
    </rPh>
    <rPh sb="10" eb="13">
      <t>シャカイ</t>
    </rPh>
    <rPh sb="14" eb="16">
      <t>ニn</t>
    </rPh>
    <rPh sb="22" eb="24">
      <t>タイカイ</t>
    </rPh>
    <rPh sb="25" eb="27">
      <t>サンカ</t>
    </rPh>
    <rPh sb="27" eb="30">
      <t>モウシコミショ</t>
    </rPh>
    <phoneticPr fontId="2"/>
  </si>
  <si>
    <t>注２）18名まで申し込みができますが、試合毎のエントリーは15名となります。</t>
    <phoneticPr fontId="2"/>
  </si>
  <si>
    <t>注４）大会申し込み申込締め切りまでに登録団体に正式に登録されている選手をご記入ください。</t>
    <rPh sb="18" eb="22">
      <t>トウロク</t>
    </rPh>
    <phoneticPr fontId="2"/>
  </si>
  <si>
    <t>登録団体</t>
    <rPh sb="0" eb="4">
      <t>トウロク</t>
    </rPh>
    <phoneticPr fontId="2"/>
  </si>
  <si>
    <t>道東クラブ連盟</t>
    <rPh sb="0" eb="2">
      <t>ドウトウ</t>
    </rPh>
    <phoneticPr fontId="2"/>
  </si>
  <si>
    <t>道北クラブ連盟</t>
    <rPh sb="0" eb="1">
      <t>ドウホク</t>
    </rPh>
    <phoneticPr fontId="2"/>
  </si>
  <si>
    <t>道央クラブ連盟</t>
    <rPh sb="0" eb="2">
      <t>ドウオウ</t>
    </rPh>
    <phoneticPr fontId="2"/>
  </si>
  <si>
    <t>道南クラブ連盟</t>
    <rPh sb="0" eb="2">
      <t>ドウナンク</t>
    </rPh>
    <phoneticPr fontId="2"/>
  </si>
  <si>
    <t>実業団連盟</t>
    <rPh sb="0" eb="5">
      <t>ジテゥ</t>
    </rPh>
    <phoneticPr fontId="2"/>
  </si>
  <si>
    <t>９人女子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</si>
</sst>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3">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sz val="14"/>
      <color rgb="FFFF0000"/>
      <name val="Meiryo UI"/>
      <family val="3"/>
      <charset val="128"/>
    </font>
    <font>
      <b/>
      <u/>
      <sz val="14"/>
      <color indexed="10"/>
      <name val="Meiryo UI"/>
      <family val="3"/>
      <charset val="128"/>
    </font>
    <font>
      <sz val="36"/>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12"/>
      <color rgb="FF000000"/>
      <name val="ＭＳ Ｐゴシック"/>
      <family val="2"/>
      <charset val="128"/>
    </font>
    <font>
      <b/>
      <sz val="18"/>
      <name val="Meiryo UI"/>
      <family val="3"/>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s>
  <borders count="4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dotted">
        <color auto="1"/>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style="medium">
        <color auto="1"/>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80">
    <xf numFmtId="0" fontId="0" fillId="0" borderId="0" xfId="0"/>
    <xf numFmtId="0" fontId="4" fillId="0" borderId="0" xfId="0" applyFont="1" applyAlignment="1">
      <alignment vertical="center"/>
    </xf>
    <xf numFmtId="0" fontId="19" fillId="0" borderId="0" xfId="0" applyFont="1"/>
    <xf numFmtId="0" fontId="4" fillId="0" borderId="35" xfId="0" applyFont="1" applyFill="1" applyBorder="1" applyAlignment="1" applyProtection="1">
      <alignment horizontal="center" vertical="center" shrinkToFit="1"/>
    </xf>
    <xf numFmtId="0" fontId="5" fillId="0" borderId="0" xfId="0" applyFont="1" applyProtection="1"/>
    <xf numFmtId="0" fontId="25" fillId="0" borderId="13" xfId="0" applyFont="1" applyBorder="1" applyAlignment="1" applyProtection="1">
      <alignment horizontal="center" vertical="center" shrinkToFit="1"/>
    </xf>
    <xf numFmtId="0" fontId="22" fillId="0" borderId="9" xfId="0" applyFont="1" applyBorder="1" applyAlignment="1" applyProtection="1">
      <alignment horizontal="distributed"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9" fillId="0" borderId="14" xfId="0" applyNumberFormat="1" applyFont="1" applyBorder="1" applyAlignment="1" applyProtection="1">
      <alignment horizontal="center" vertical="center" wrapText="1"/>
    </xf>
    <xf numFmtId="0" fontId="21" fillId="0" borderId="0" xfId="0" applyFont="1" applyAlignment="1" applyProtection="1">
      <alignment vertical="center"/>
    </xf>
    <xf numFmtId="0" fontId="20" fillId="0" borderId="0" xfId="0" applyFont="1" applyAlignment="1" applyProtection="1">
      <alignment horizontal="centerContinuous" vertical="center"/>
    </xf>
    <xf numFmtId="0" fontId="21" fillId="0" borderId="0" xfId="0" applyFont="1" applyAlignment="1" applyProtection="1">
      <alignment horizontal="centerContinuous" vertical="center"/>
    </xf>
    <xf numFmtId="0" fontId="21" fillId="0" borderId="0" xfId="0" applyFont="1" applyAlignment="1">
      <alignment vertical="center"/>
    </xf>
    <xf numFmtId="0" fontId="26" fillId="0" borderId="0" xfId="0" applyFont="1" applyAlignment="1" applyProtection="1">
      <alignment vertical="center"/>
    </xf>
    <xf numFmtId="0" fontId="22" fillId="0" borderId="0" xfId="0" applyFont="1" applyAlignment="1" applyProtection="1">
      <alignment horizontal="right" vertical="center"/>
    </xf>
    <xf numFmtId="0" fontId="21" fillId="0" borderId="2" xfId="0" applyFont="1" applyBorder="1" applyAlignment="1" applyProtection="1">
      <alignment vertical="center"/>
    </xf>
    <xf numFmtId="0" fontId="21" fillId="0" borderId="3" xfId="0" applyFont="1" applyBorder="1" applyAlignment="1" applyProtection="1">
      <alignment vertical="center"/>
    </xf>
    <xf numFmtId="0" fontId="21" fillId="0" borderId="4" xfId="0" applyFont="1" applyBorder="1" applyAlignment="1" applyProtection="1">
      <alignment vertical="center"/>
    </xf>
    <xf numFmtId="0" fontId="26" fillId="0" borderId="1" xfId="0" applyFont="1" applyBorder="1" applyAlignment="1" applyProtection="1">
      <alignment horizontal="centerContinuous" vertical="center"/>
    </xf>
    <xf numFmtId="0" fontId="21" fillId="0" borderId="0" xfId="0" applyFont="1" applyBorder="1" applyAlignment="1" applyProtection="1">
      <alignment horizontal="centerContinuous" vertical="center"/>
    </xf>
    <xf numFmtId="0" fontId="21" fillId="0" borderId="5" xfId="0" applyFont="1" applyBorder="1" applyAlignment="1" applyProtection="1">
      <alignment horizontal="centerContinuous" vertical="center"/>
    </xf>
    <xf numFmtId="0" fontId="26" fillId="0" borderId="6" xfId="0" applyFont="1" applyBorder="1" applyAlignment="1" applyProtection="1">
      <alignment horizontal="justify" vertical="center"/>
    </xf>
    <xf numFmtId="0" fontId="21" fillId="0" borderId="7" xfId="0" applyFont="1" applyBorder="1" applyAlignment="1" applyProtection="1">
      <alignment vertical="center"/>
    </xf>
    <xf numFmtId="0" fontId="21" fillId="0" borderId="8" xfId="0" applyFont="1" applyBorder="1" applyAlignment="1" applyProtection="1">
      <alignment vertical="center"/>
    </xf>
    <xf numFmtId="0" fontId="26" fillId="0" borderId="0" xfId="0" applyFont="1" applyAlignment="1" applyProtection="1">
      <alignment horizontal="justify" vertical="center"/>
    </xf>
    <xf numFmtId="0" fontId="28" fillId="0" borderId="0" xfId="0" applyFont="1" applyBorder="1" applyAlignment="1" applyProtection="1">
      <alignment vertical="center"/>
    </xf>
    <xf numFmtId="0" fontId="21" fillId="0" borderId="0" xfId="0" applyFont="1" applyBorder="1" applyAlignment="1" applyProtection="1">
      <alignment vertical="center"/>
    </xf>
    <xf numFmtId="0" fontId="30" fillId="0" borderId="0" xfId="0" applyFont="1" applyAlignment="1">
      <alignment horizontal="justify" vertical="center"/>
    </xf>
    <xf numFmtId="0" fontId="20" fillId="0" borderId="12"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5" fillId="2" borderId="13" xfId="0" applyFont="1" applyFill="1" applyBorder="1" applyAlignment="1" applyProtection="1">
      <alignment horizontal="distributed" vertical="center" justifyLastLine="1"/>
    </xf>
    <xf numFmtId="0" fontId="5" fillId="0" borderId="15" xfId="0" applyFont="1" applyFill="1" applyBorder="1" applyAlignment="1" applyProtection="1">
      <alignment horizontal="distributed" vertical="center" justifyLastLine="1" shrinkToFit="1"/>
    </xf>
    <xf numFmtId="0" fontId="5" fillId="0" borderId="17" xfId="0" applyFont="1" applyFill="1" applyBorder="1" applyAlignment="1" applyProtection="1">
      <alignment horizontal="distributed" vertical="center" justifyLastLine="1" shrinkToFit="1"/>
    </xf>
    <xf numFmtId="0" fontId="5" fillId="3" borderId="17" xfId="0" applyFont="1" applyFill="1" applyBorder="1" applyAlignment="1" applyProtection="1">
      <alignment horizontal="distributed" vertical="center" justifyLastLine="1" shrinkToFi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8" xfId="0" applyFont="1" applyFill="1" applyBorder="1" applyAlignment="1" applyProtection="1">
      <alignment horizontal="center" vertical="center" justifyLastLine="1" shrinkToFit="1"/>
    </xf>
    <xf numFmtId="0" fontId="5" fillId="0" borderId="19" xfId="0" applyFont="1" applyFill="1" applyBorder="1" applyAlignment="1" applyProtection="1">
      <alignment horizontal="center" vertical="center" justifyLastLine="1" shrinkToFit="1"/>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23" xfId="0" applyFont="1" applyFill="1" applyBorder="1" applyAlignment="1" applyProtection="1">
      <alignment horizontal="center"/>
    </xf>
    <xf numFmtId="0" fontId="9" fillId="0" borderId="0" xfId="1" applyFont="1" applyAlignment="1" applyProtection="1">
      <alignment horizontal="centerContinuous" vertical="center" shrinkToFit="1"/>
    </xf>
    <xf numFmtId="0" fontId="4" fillId="0" borderId="0" xfId="1" applyFont="1" applyAlignment="1" applyProtection="1">
      <alignment horizontal="centerContinuous" vertical="center" shrinkToFit="1"/>
    </xf>
    <xf numFmtId="0" fontId="5" fillId="0" borderId="0" xfId="1" applyFont="1" applyAlignment="1" applyProtection="1">
      <alignment horizontal="centerContinuous" vertical="center" shrinkToFit="1"/>
    </xf>
    <xf numFmtId="0" fontId="5" fillId="0" borderId="0" xfId="1" applyFont="1" applyAlignment="1" applyProtection="1">
      <alignment vertical="center"/>
    </xf>
    <xf numFmtId="0" fontId="9" fillId="0" borderId="0" xfId="1" applyFont="1" applyAlignment="1" applyProtection="1">
      <alignment horizontal="centerContinuous" vertical="center"/>
    </xf>
    <xf numFmtId="0" fontId="6" fillId="0" borderId="0" xfId="1" applyFont="1" applyAlignment="1" applyProtection="1">
      <alignment horizontal="centerContinuous" vertical="center"/>
    </xf>
    <xf numFmtId="0" fontId="5" fillId="0" borderId="0" xfId="1" applyFont="1" applyAlignment="1" applyProtection="1">
      <alignment horizontal="centerContinuous" vertical="center"/>
    </xf>
    <xf numFmtId="0" fontId="7" fillId="0" borderId="0" xfId="1" applyFont="1" applyAlignment="1" applyProtection="1">
      <alignment horizontal="justify" vertical="center"/>
    </xf>
    <xf numFmtId="0" fontId="4" fillId="0" borderId="0" xfId="1" applyFont="1" applyAlignment="1" applyProtection="1">
      <alignment horizontal="center" vertical="center"/>
    </xf>
    <xf numFmtId="0" fontId="5" fillId="0" borderId="0" xfId="1" applyFont="1" applyAlignment="1" applyProtection="1">
      <alignment horizontal="right" vertical="center"/>
    </xf>
    <xf numFmtId="0" fontId="5" fillId="0" borderId="0" xfId="1" applyFont="1" applyAlignment="1" applyProtection="1">
      <alignment horizontal="center" vertical="center"/>
    </xf>
    <xf numFmtId="0" fontId="5" fillId="0" borderId="0" xfId="1" applyFont="1" applyAlignment="1" applyProtection="1">
      <alignment horizontal="left" vertical="center"/>
    </xf>
    <xf numFmtId="0" fontId="8" fillId="0" borderId="0" xfId="1" applyFont="1" applyAlignment="1" applyProtection="1">
      <alignment horizontal="centerContinuous" vertical="center"/>
    </xf>
    <xf numFmtId="0" fontId="8" fillId="0" borderId="0" xfId="1" applyFont="1" applyAlignment="1" applyProtection="1">
      <alignment horizontal="justify" vertical="center"/>
    </xf>
    <xf numFmtId="0" fontId="3" fillId="0" borderId="7" xfId="1" applyFont="1" applyBorder="1" applyAlignment="1" applyProtection="1">
      <alignment horizontal="justify" vertical="center"/>
    </xf>
    <xf numFmtId="0" fontId="5" fillId="0" borderId="7" xfId="1" applyFont="1" applyBorder="1" applyAlignment="1" applyProtection="1">
      <alignment vertical="center"/>
    </xf>
    <xf numFmtId="0" fontId="10" fillId="0" borderId="0" xfId="1" applyFont="1" applyAlignment="1" applyProtection="1">
      <alignment horizontal="justify" vertical="center"/>
    </xf>
    <xf numFmtId="0" fontId="4" fillId="0" borderId="12" xfId="1" applyFont="1" applyBorder="1" applyAlignment="1" applyProtection="1">
      <alignment horizontal="distributed" vertical="center" wrapText="1" justifyLastLine="1"/>
    </xf>
    <xf numFmtId="0" fontId="4" fillId="0" borderId="6" xfId="1" applyFont="1" applyBorder="1" applyAlignment="1" applyProtection="1">
      <alignment horizontal="distributed" vertical="center" wrapText="1" justifyLastLine="1"/>
    </xf>
    <xf numFmtId="0" fontId="11" fillId="0" borderId="0" xfId="1" applyFont="1" applyAlignment="1" applyProtection="1">
      <alignment vertical="center"/>
    </xf>
    <xf numFmtId="0" fontId="4" fillId="0" borderId="16" xfId="1" applyFont="1" applyBorder="1" applyAlignment="1" applyProtection="1">
      <alignment horizontal="distributed" vertical="center" wrapText="1" justifyLastLine="1"/>
    </xf>
    <xf numFmtId="0" fontId="4" fillId="0" borderId="12" xfId="1" applyFont="1" applyBorder="1" applyAlignment="1" applyProtection="1">
      <alignment horizontal="distributed" vertical="center" wrapText="1"/>
    </xf>
    <xf numFmtId="0" fontId="4" fillId="0" borderId="35" xfId="1" applyFont="1" applyBorder="1" applyAlignment="1" applyProtection="1">
      <alignment vertical="center" wrapText="1"/>
    </xf>
    <xf numFmtId="0" fontId="4" fillId="0" borderId="13" xfId="1" applyFont="1" applyBorder="1" applyAlignment="1" applyProtection="1">
      <alignment horizontal="distributed" vertical="center" wrapText="1"/>
    </xf>
    <xf numFmtId="0" fontId="4" fillId="0" borderId="13" xfId="1" applyFont="1" applyBorder="1" applyAlignment="1" applyProtection="1">
      <alignment vertical="center" wrapText="1"/>
    </xf>
    <xf numFmtId="0" fontId="9" fillId="0" borderId="12" xfId="1" applyFont="1" applyBorder="1" applyAlignment="1" applyProtection="1">
      <alignment horizontal="center" vertical="center"/>
    </xf>
    <xf numFmtId="0" fontId="4" fillId="0" borderId="0" xfId="1"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Continuous" vertical="center"/>
    </xf>
    <xf numFmtId="0" fontId="4" fillId="0" borderId="7" xfId="0" applyFont="1" applyBorder="1" applyAlignment="1" applyProtection="1">
      <alignment horizontal="centerContinuous" vertical="center"/>
    </xf>
    <xf numFmtId="0" fontId="4" fillId="0" borderId="0" xfId="0" applyFont="1" applyAlignment="1" applyProtection="1">
      <alignment horizontal="centerContinuous" vertical="center"/>
    </xf>
    <xf numFmtId="0" fontId="4" fillId="0" borderId="0" xfId="0" applyFont="1" applyAlignment="1" applyProtection="1">
      <alignment horizontal="centerContinuous"/>
    </xf>
    <xf numFmtId="0" fontId="15" fillId="0" borderId="0" xfId="0" applyFont="1" applyAlignment="1" applyProtection="1">
      <alignment horizontal="centerContinuous" vertical="center"/>
    </xf>
    <xf numFmtId="0" fontId="4" fillId="0" borderId="16" xfId="0" applyFont="1" applyBorder="1" applyAlignment="1" applyProtection="1">
      <alignment horizontal="centerContinuous" vertical="center"/>
    </xf>
    <xf numFmtId="0" fontId="4" fillId="0" borderId="26" xfId="0" applyFont="1" applyBorder="1" applyAlignment="1" applyProtection="1">
      <alignment horizontal="centerContinuous" vertical="center"/>
    </xf>
    <xf numFmtId="0" fontId="4" fillId="0" borderId="35" xfId="0" applyFont="1" applyBorder="1" applyAlignment="1" applyProtection="1">
      <alignment horizontal="centerContinuous" vertical="center" shrinkToFit="1"/>
    </xf>
    <xf numFmtId="0" fontId="4" fillId="0" borderId="3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35" xfId="0" applyFont="1" applyBorder="1" applyAlignment="1" applyProtection="1">
      <alignment horizontal="center" vertical="center" shrinkToFit="1"/>
    </xf>
    <xf numFmtId="0" fontId="14"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35" xfId="0" applyFont="1" applyFill="1" applyBorder="1" applyAlignment="1" applyProtection="1">
      <alignment horizontal="centerContinuous" vertical="center"/>
    </xf>
    <xf numFmtId="0" fontId="3" fillId="0" borderId="0" xfId="0" applyFont="1" applyProtection="1"/>
    <xf numFmtId="0" fontId="4" fillId="0" borderId="0" xfId="0" applyFont="1" applyFill="1" applyBorder="1" applyAlignment="1" applyProtection="1">
      <alignment horizontal="distributed" vertical="center" justifyLastLine="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shrinkToFit="1"/>
    </xf>
    <xf numFmtId="0" fontId="16" fillId="0" borderId="0" xfId="0" applyFont="1" applyAlignment="1" applyProtection="1">
      <alignment vertical="center"/>
    </xf>
    <xf numFmtId="0" fontId="3" fillId="0" borderId="0" xfId="0" applyFont="1" applyAlignment="1" applyProtection="1">
      <alignment vertical="center"/>
    </xf>
    <xf numFmtId="0" fontId="4" fillId="0" borderId="16" xfId="0" applyFont="1" applyFill="1" applyBorder="1" applyAlignment="1" applyProtection="1">
      <alignment horizontal="centerContinuous" vertical="center"/>
    </xf>
    <xf numFmtId="0" fontId="4" fillId="0" borderId="26" xfId="0" applyFont="1" applyFill="1" applyBorder="1" applyAlignment="1" applyProtection="1">
      <alignment horizontal="centerContinuous" vertical="center"/>
    </xf>
    <xf numFmtId="0" fontId="4" fillId="4" borderId="35" xfId="0" applyFont="1" applyFill="1" applyBorder="1" applyAlignment="1" applyProtection="1">
      <alignment horizontal="left" vertical="center" indent="1"/>
      <protection locked="0"/>
    </xf>
    <xf numFmtId="0" fontId="4" fillId="4" borderId="35" xfId="0" applyFont="1" applyFill="1" applyBorder="1" applyAlignment="1" applyProtection="1">
      <alignment horizontal="left" vertical="center"/>
      <protection locked="0"/>
    </xf>
    <xf numFmtId="0" fontId="4" fillId="4" borderId="35" xfId="0" applyFont="1" applyFill="1" applyBorder="1" applyAlignment="1" applyProtection="1">
      <alignment horizontal="center" vertical="center" shrinkToFit="1"/>
      <protection locked="0"/>
    </xf>
    <xf numFmtId="0" fontId="4" fillId="4" borderId="35" xfId="0" applyFont="1" applyFill="1" applyBorder="1" applyAlignment="1" applyProtection="1">
      <alignment horizontal="center" vertical="center" justifyLastLine="1" shrinkToFit="1"/>
      <protection locked="0"/>
    </xf>
    <xf numFmtId="0" fontId="4" fillId="4" borderId="35" xfId="0" applyFont="1" applyFill="1" applyBorder="1" applyAlignment="1" applyProtection="1">
      <alignment horizontal="left" vertical="center" indent="1" shrinkToFit="1"/>
      <protection locked="0"/>
    </xf>
    <xf numFmtId="0" fontId="4" fillId="4" borderId="35"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4" fillId="0" borderId="16"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4" fillId="0" borderId="35" xfId="0" applyFont="1" applyBorder="1" applyAlignment="1" applyProtection="1">
      <alignment horizontal="center" vertical="center" wrapText="1"/>
    </xf>
    <xf numFmtId="0" fontId="4" fillId="4" borderId="35"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xf>
    <xf numFmtId="0" fontId="24" fillId="0" borderId="16" xfId="0" applyFont="1" applyBorder="1" applyAlignment="1" applyProtection="1">
      <alignment horizontal="center" vertical="center" justifyLastLine="1" shrinkToFit="1"/>
    </xf>
    <xf numFmtId="0" fontId="24" fillId="0" borderId="25" xfId="0" applyFont="1" applyBorder="1" applyAlignment="1" applyProtection="1">
      <alignment horizontal="center" vertical="center" justifyLastLine="1" shrinkToFit="1"/>
    </xf>
    <xf numFmtId="0" fontId="24" fillId="0" borderId="26" xfId="0" applyFont="1" applyBorder="1" applyAlignment="1" applyProtection="1">
      <alignment horizontal="center" vertical="center" justifyLastLine="1" shrinkToFit="1"/>
    </xf>
    <xf numFmtId="0" fontId="26" fillId="0" borderId="0" xfId="0" applyFont="1" applyAlignment="1" applyProtection="1">
      <alignment horizontal="center" vertical="center"/>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2" fillId="0" borderId="27" xfId="0" applyFont="1" applyBorder="1" applyAlignment="1" applyProtection="1">
      <alignment horizontal="distributed" vertical="center" wrapText="1"/>
    </xf>
    <xf numFmtId="0" fontId="22" fillId="0" borderId="24" xfId="0" applyFont="1" applyBorder="1" applyAlignment="1" applyProtection="1">
      <alignment horizontal="distributed" vertical="center" wrapText="1"/>
    </xf>
    <xf numFmtId="0" fontId="22" fillId="0" borderId="16" xfId="0" applyFont="1" applyBorder="1" applyAlignment="1" applyProtection="1">
      <alignment horizontal="distributed" vertical="center" wrapText="1"/>
    </xf>
    <xf numFmtId="0" fontId="22" fillId="0" borderId="26" xfId="0" applyFont="1" applyBorder="1" applyAlignment="1" applyProtection="1">
      <alignment horizontal="distributed" vertical="center" wrapText="1"/>
    </xf>
    <xf numFmtId="0" fontId="24" fillId="0" borderId="28" xfId="0" applyFont="1" applyBorder="1" applyAlignment="1" applyProtection="1">
      <alignment horizontal="center" vertical="center" shrinkToFit="1"/>
    </xf>
    <xf numFmtId="0" fontId="24" fillId="0" borderId="29" xfId="0" applyFont="1" applyBorder="1" applyAlignment="1" applyProtection="1">
      <alignment horizontal="center" vertical="center" shrinkToFit="1"/>
    </xf>
    <xf numFmtId="0" fontId="24" fillId="0" borderId="30" xfId="0" applyFont="1" applyBorder="1" applyAlignment="1" applyProtection="1">
      <alignment horizontal="center" vertical="center" shrinkToFit="1"/>
    </xf>
    <xf numFmtId="0" fontId="24" fillId="0" borderId="27" xfId="0" applyFont="1" applyBorder="1" applyAlignment="1" applyProtection="1">
      <alignment horizontal="center" vertical="center" justifyLastLine="1" shrinkToFit="1"/>
    </xf>
    <xf numFmtId="0" fontId="24" fillId="0" borderId="31" xfId="0" applyFont="1" applyBorder="1" applyAlignment="1" applyProtection="1">
      <alignment horizontal="center" vertical="center" justifyLastLine="1" shrinkToFit="1"/>
    </xf>
    <xf numFmtId="0" fontId="24" fillId="0" borderId="24" xfId="0" applyFont="1" applyBorder="1" applyAlignment="1" applyProtection="1">
      <alignment horizontal="center" vertical="center" justifyLastLine="1" shrinkToFit="1"/>
    </xf>
    <xf numFmtId="0" fontId="20" fillId="0" borderId="16" xfId="0" applyFont="1" applyBorder="1" applyAlignment="1" applyProtection="1">
      <alignment horizontal="center" vertical="center" shrinkToFit="1"/>
    </xf>
    <xf numFmtId="0" fontId="20" fillId="0" borderId="26" xfId="0" applyFont="1" applyBorder="1" applyAlignment="1" applyProtection="1">
      <alignment horizontal="center" vertical="center" shrinkToFit="1"/>
    </xf>
    <xf numFmtId="0" fontId="20" fillId="0" borderId="32" xfId="0" applyFont="1" applyBorder="1" applyAlignment="1" applyProtection="1">
      <alignment horizontal="center" vertical="center" shrinkToFit="1"/>
    </xf>
    <xf numFmtId="0" fontId="20" fillId="0" borderId="33" xfId="0" applyFont="1" applyBorder="1" applyAlignment="1" applyProtection="1">
      <alignment horizontal="center" vertical="center" shrinkToFit="1"/>
    </xf>
    <xf numFmtId="0" fontId="22" fillId="0" borderId="34" xfId="0" applyFont="1" applyBorder="1" applyAlignment="1" applyProtection="1">
      <alignment horizontal="distributed" vertical="center" wrapText="1" justifyLastLine="1"/>
    </xf>
    <xf numFmtId="0" fontId="22" fillId="0" borderId="9" xfId="0" applyFont="1" applyBorder="1" applyAlignment="1" applyProtection="1">
      <alignment horizontal="distributed" vertical="center" wrapText="1" justifyLastLine="1"/>
    </xf>
    <xf numFmtId="0" fontId="28" fillId="0" borderId="16" xfId="0" applyFont="1" applyBorder="1" applyAlignment="1" applyProtection="1">
      <alignment horizontal="center" vertical="center" shrinkToFit="1"/>
    </xf>
    <xf numFmtId="0" fontId="28" fillId="0" borderId="25"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20" fillId="0" borderId="1" xfId="0" applyFont="1" applyBorder="1" applyAlignment="1" applyProtection="1">
      <alignment horizontal="right" vertical="center"/>
    </xf>
    <xf numFmtId="0" fontId="20" fillId="0" borderId="0" xfId="0" applyFont="1" applyBorder="1" applyAlignment="1" applyProtection="1">
      <alignment horizontal="right" vertical="center"/>
    </xf>
    <xf numFmtId="0" fontId="20" fillId="0" borderId="6"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7" fillId="0" borderId="0" xfId="0" applyFont="1" applyAlignment="1" applyProtection="1">
      <alignment vertical="center" wrapText="1"/>
    </xf>
    <xf numFmtId="0" fontId="18" fillId="0" borderId="32" xfId="1" applyFont="1" applyBorder="1" applyAlignment="1" applyProtection="1">
      <alignment horizontal="center" vertical="center" textRotation="255" wrapText="1"/>
    </xf>
    <xf numFmtId="0" fontId="18" fillId="0" borderId="36" xfId="1" applyFont="1" applyBorder="1" applyAlignment="1" applyProtection="1">
      <alignment horizontal="center" vertical="center" textRotation="255" wrapText="1"/>
    </xf>
    <xf numFmtId="0" fontId="18" fillId="0" borderId="33" xfId="1" applyFont="1" applyBorder="1" applyAlignment="1" applyProtection="1">
      <alignment horizontal="center" vertical="center" textRotation="255" wrapText="1"/>
    </xf>
    <xf numFmtId="0" fontId="18" fillId="0" borderId="1" xfId="1" applyFont="1" applyBorder="1" applyAlignment="1" applyProtection="1">
      <alignment horizontal="center" vertical="center" textRotation="255" wrapText="1"/>
    </xf>
    <xf numFmtId="0" fontId="18" fillId="0" borderId="0" xfId="1" applyFont="1" applyBorder="1" applyAlignment="1" applyProtection="1">
      <alignment horizontal="center" vertical="center" textRotation="255" wrapText="1"/>
    </xf>
    <xf numFmtId="0" fontId="18" fillId="0" borderId="5" xfId="1" applyFont="1" applyBorder="1" applyAlignment="1" applyProtection="1">
      <alignment horizontal="center" vertical="center" textRotation="255" wrapText="1"/>
    </xf>
    <xf numFmtId="0" fontId="18" fillId="0" borderId="6" xfId="1" applyFont="1" applyBorder="1" applyAlignment="1" applyProtection="1">
      <alignment horizontal="center" vertical="center" textRotation="255" wrapText="1"/>
    </xf>
    <xf numFmtId="0" fontId="18" fillId="0" borderId="7" xfId="1" applyFont="1" applyBorder="1" applyAlignment="1" applyProtection="1">
      <alignment horizontal="center" vertical="center" textRotation="255" wrapText="1"/>
    </xf>
    <xf numFmtId="0" fontId="18" fillId="0" borderId="8" xfId="1" applyFont="1" applyBorder="1" applyAlignment="1" applyProtection="1">
      <alignment horizontal="center" vertical="center" textRotation="255" wrapText="1"/>
    </xf>
    <xf numFmtId="0" fontId="9" fillId="0" borderId="7" xfId="1" applyFont="1" applyBorder="1" applyAlignment="1" applyProtection="1">
      <alignment horizontal="center" vertical="center" shrinkToFit="1"/>
    </xf>
    <xf numFmtId="0" fontId="3" fillId="0" borderId="7" xfId="1" applyFont="1" applyBorder="1" applyAlignment="1" applyProtection="1">
      <alignment horizontal="left" vertical="center" justifyLastLine="1"/>
    </xf>
    <xf numFmtId="176" fontId="3" fillId="0" borderId="16" xfId="1" applyNumberFormat="1" applyFont="1" applyBorder="1" applyAlignment="1" applyProtection="1">
      <alignment horizontal="center" vertical="center" shrinkToFit="1"/>
    </xf>
    <xf numFmtId="176" fontId="3" fillId="0" borderId="26" xfId="1" applyNumberFormat="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4" fillId="0" borderId="9" xfId="1" applyFont="1" applyBorder="1" applyAlignment="1" applyProtection="1">
      <alignment horizontal="center" vertical="center" shrinkToFit="1"/>
    </xf>
    <xf numFmtId="176" fontId="3" fillId="0" borderId="27" xfId="1" applyNumberFormat="1" applyFont="1" applyBorder="1" applyAlignment="1" applyProtection="1">
      <alignment horizontal="center" vertical="center" shrinkToFit="1"/>
    </xf>
    <xf numFmtId="176" fontId="3" fillId="0" borderId="24" xfId="1" applyNumberFormat="1" applyFont="1" applyBorder="1" applyAlignment="1" applyProtection="1">
      <alignment horizontal="center" vertical="center" shrinkToFi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34"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16" xfId="1" applyFont="1" applyBorder="1" applyAlignment="1" applyProtection="1">
      <alignment horizontal="center" vertical="center" wrapText="1"/>
    </xf>
    <xf numFmtId="0" fontId="4" fillId="0" borderId="25" xfId="1" applyFont="1" applyBorder="1" applyAlignment="1" applyProtection="1">
      <alignment horizontal="center" vertical="center" wrapText="1"/>
    </xf>
    <xf numFmtId="0" fontId="4" fillId="0" borderId="26"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4" xfId="1" applyFont="1" applyBorder="1" applyAlignment="1" applyProtection="1">
      <alignment horizontal="center" vertical="center" wrapText="1"/>
    </xf>
    <xf numFmtId="0" fontId="4" fillId="5" borderId="38" xfId="1" applyFont="1" applyFill="1" applyBorder="1" applyAlignment="1" applyProtection="1">
      <alignment horizontal="center" vertical="center" wrapText="1" justifyLastLine="1"/>
    </xf>
    <xf numFmtId="0" fontId="4" fillId="5" borderId="39" xfId="1" applyFont="1" applyFill="1" applyBorder="1" applyAlignment="1" applyProtection="1">
      <alignment horizontal="center" vertical="center" wrapText="1" justifyLastLine="1"/>
    </xf>
    <xf numFmtId="0" fontId="4" fillId="5" borderId="40" xfId="1" applyFont="1" applyFill="1" applyBorder="1" applyAlignment="1" applyProtection="1">
      <alignment horizontal="center" vertical="center" wrapText="1" justifyLastLine="1"/>
    </xf>
    <xf numFmtId="0" fontId="4" fillId="5" borderId="37" xfId="1" applyFont="1" applyFill="1" applyBorder="1" applyAlignment="1" applyProtection="1">
      <alignment horizontal="center" vertical="center" wrapText="1" justifyLastLine="1"/>
    </xf>
    <xf numFmtId="0" fontId="4" fillId="5" borderId="41" xfId="1" applyFont="1" applyFill="1" applyBorder="1" applyAlignment="1" applyProtection="1">
      <alignment horizontal="center" vertical="center" wrapText="1" justifyLastLine="1"/>
    </xf>
    <xf numFmtId="0" fontId="4" fillId="5" borderId="42" xfId="1" applyFont="1" applyFill="1" applyBorder="1" applyAlignment="1" applyProtection="1">
      <alignment horizontal="center" vertical="center" wrapText="1" justifyLastLine="1"/>
    </xf>
    <xf numFmtId="0" fontId="32" fillId="0" borderId="0" xfId="0" applyFont="1" applyAlignment="1" applyProtection="1">
      <alignment horizontal="centerContinuous" vertical="center"/>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xr:uid="{00000000-0005-0000-0000-00000D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7">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292100</xdr:colOff>
      <xdr:row>31</xdr:row>
      <xdr:rowOff>349250</xdr:rowOff>
    </xdr:from>
    <xdr:to>
      <xdr:col>10</xdr:col>
      <xdr:colOff>225425</xdr:colOff>
      <xdr:row>35</xdr:row>
      <xdr:rowOff>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335309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540750" y="152400"/>
          <a:ext cx="335309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黄色い部分をもれなく入力してください</a:t>
          </a:r>
        </a:p>
      </xdr:txBody>
    </xdr:sp>
    <xdr:clientData/>
  </xdr:oneCellAnchor>
  <xdr:twoCellAnchor>
    <xdr:from>
      <xdr:col>6</xdr:col>
      <xdr:colOff>231775</xdr:colOff>
      <xdr:row>8</xdr:row>
      <xdr:rowOff>82550</xdr:rowOff>
    </xdr:from>
    <xdr:to>
      <xdr:col>9</xdr:col>
      <xdr:colOff>165100</xdr:colOff>
      <xdr:row>11</xdr:row>
      <xdr:rowOff>222250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9128125" y="2768600"/>
          <a:ext cx="1962150" cy="1196975"/>
        </a:xfrm>
        <a:prstGeom prst="wedgeRoundRectCallout">
          <a:avLst>
            <a:gd name="adj1" fmla="val -67040"/>
            <a:gd name="adj2" fmla="val 6549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キャプテンの背番号に丸数字を使う必要はありません。普通の数字を入力してください。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101600</xdr:colOff>
          <xdr:row>0</xdr:row>
          <xdr:rowOff>63500</xdr:rowOff>
        </xdr:from>
        <xdr:to>
          <xdr:col>10</xdr:col>
          <xdr:colOff>622300</xdr:colOff>
          <xdr:row>2</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charset="-128"/>
                  <a:ea typeface="ＭＳ Ｐゴシック" charset="-128"/>
                </a:rPr>
                <a:t>メニューに戻る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showGridLines="0" tabSelected="1" view="pageBreakPreview" zoomScale="176" zoomScaleSheetLayoutView="176" workbookViewId="0">
      <selection activeCell="H5" sqref="H5"/>
    </sheetView>
  </sheetViews>
  <sheetFormatPr baseColWidth="10" defaultColWidth="8.83203125" defaultRowHeight="18"/>
  <cols>
    <col min="1" max="1" width="4.6640625" style="1" customWidth="1"/>
    <col min="2" max="2" width="12" style="1" customWidth="1"/>
    <col min="3" max="3" width="37.5" style="1" customWidth="1"/>
    <col min="4" max="4" width="9.6640625" style="1" customWidth="1"/>
    <col min="5" max="5" width="14" style="1" customWidth="1"/>
    <col min="6" max="6" width="39" style="1" customWidth="1"/>
    <col min="7" max="16384" width="8.83203125" style="1"/>
  </cols>
  <sheetData>
    <row r="1" spans="1:15" s="74" customFormat="1" ht="28" customHeight="1">
      <c r="E1" s="75" t="s">
        <v>46</v>
      </c>
      <c r="F1" s="106"/>
    </row>
    <row r="2" spans="1:15" s="74" customFormat="1" ht="28" customHeight="1">
      <c r="A2" s="74" t="s">
        <v>25</v>
      </c>
    </row>
    <row r="3" spans="1:15" s="74" customFormat="1" ht="28" customHeight="1">
      <c r="D3" s="76"/>
      <c r="E3" s="77" t="s">
        <v>44</v>
      </c>
      <c r="F3" s="105"/>
    </row>
    <row r="4" spans="1:15" s="74" customFormat="1" ht="28" customHeight="1">
      <c r="D4" s="76"/>
      <c r="E4" s="77" t="s">
        <v>45</v>
      </c>
      <c r="F4" s="105"/>
    </row>
    <row r="5" spans="1:15" s="74" customFormat="1"/>
    <row r="6" spans="1:15" s="74" customFormat="1" ht="33" customHeight="1">
      <c r="A6" s="179" t="s">
        <v>110</v>
      </c>
      <c r="B6" s="78"/>
      <c r="C6" s="78"/>
      <c r="D6" s="78"/>
      <c r="E6" s="78"/>
      <c r="F6" s="78"/>
    </row>
    <row r="7" spans="1:15" s="74" customFormat="1" ht="3" customHeight="1">
      <c r="A7" s="79"/>
      <c r="B7" s="78"/>
      <c r="C7" s="78"/>
      <c r="D7" s="78"/>
      <c r="E7" s="78"/>
      <c r="F7" s="78"/>
    </row>
    <row r="8" spans="1:15" s="74" customFormat="1" ht="48" customHeight="1">
      <c r="A8" s="80" t="s">
        <v>28</v>
      </c>
      <c r="B8" s="80"/>
      <c r="C8" s="80"/>
      <c r="D8" s="80"/>
      <c r="E8" s="80"/>
      <c r="F8" s="80"/>
    </row>
    <row r="9" spans="1:15" s="74" customFormat="1" ht="28" customHeight="1">
      <c r="A9" s="107" t="s">
        <v>113</v>
      </c>
      <c r="B9" s="108"/>
      <c r="C9" s="104"/>
      <c r="D9" s="81" t="s">
        <v>48</v>
      </c>
      <c r="E9" s="82"/>
      <c r="F9" s="104" t="s">
        <v>119</v>
      </c>
      <c r="O9" s="74" t="s">
        <v>115</v>
      </c>
    </row>
    <row r="10" spans="1:15" s="74" customFormat="1" ht="28" customHeight="1">
      <c r="O10" s="74" t="s">
        <v>114</v>
      </c>
    </row>
    <row r="11" spans="1:15" s="74" customFormat="1" ht="28" customHeight="1">
      <c r="A11" s="110" t="s">
        <v>17</v>
      </c>
      <c r="B11" s="110"/>
      <c r="C11" s="112" t="str">
        <f>IF(F3="","",F3)</f>
        <v/>
      </c>
      <c r="D11" s="112"/>
      <c r="E11" s="3" t="s">
        <v>39</v>
      </c>
      <c r="F11" s="103"/>
      <c r="O11" s="74" t="s">
        <v>116</v>
      </c>
    </row>
    <row r="12" spans="1:15" s="74" customFormat="1" ht="28" customHeight="1">
      <c r="A12" s="110" t="s">
        <v>7</v>
      </c>
      <c r="B12" s="110"/>
      <c r="C12" s="111"/>
      <c r="D12" s="111"/>
      <c r="E12" s="83" t="s">
        <v>12</v>
      </c>
      <c r="F12" s="100"/>
      <c r="O12" s="74" t="s">
        <v>117</v>
      </c>
    </row>
    <row r="13" spans="1:15" s="74" customFormat="1" ht="28" customHeight="1">
      <c r="A13" s="110" t="s">
        <v>8</v>
      </c>
      <c r="B13" s="110"/>
      <c r="C13" s="111"/>
      <c r="D13" s="111"/>
      <c r="E13" s="84" t="s">
        <v>13</v>
      </c>
      <c r="F13" s="100"/>
      <c r="H13" s="74" t="e">
        <f ca="1">OFFSET($C$15,MATCH($F$13,C15:C32,0)-1,-1)</f>
        <v>#N/A</v>
      </c>
      <c r="O13" s="74" t="s">
        <v>118</v>
      </c>
    </row>
    <row r="14" spans="1:15" s="74" customFormat="1" ht="28" customHeight="1">
      <c r="A14" s="85" t="s">
        <v>14</v>
      </c>
      <c r="B14" s="86" t="s">
        <v>9</v>
      </c>
      <c r="C14" s="84" t="s">
        <v>42</v>
      </c>
      <c r="D14" s="84" t="s">
        <v>15</v>
      </c>
      <c r="E14" s="84" t="s">
        <v>16</v>
      </c>
      <c r="F14" s="84" t="s">
        <v>43</v>
      </c>
    </row>
    <row r="15" spans="1:15" s="74" customFormat="1" ht="28" customHeight="1">
      <c r="A15" s="85">
        <v>1</v>
      </c>
      <c r="B15" s="100"/>
      <c r="C15" s="101"/>
      <c r="D15" s="100"/>
      <c r="E15" s="100"/>
      <c r="F15" s="102"/>
    </row>
    <row r="16" spans="1:15" s="74" customFormat="1" ht="28" customHeight="1">
      <c r="A16" s="85">
        <v>2</v>
      </c>
      <c r="B16" s="100"/>
      <c r="C16" s="101"/>
      <c r="D16" s="100"/>
      <c r="E16" s="100"/>
      <c r="F16" s="102"/>
    </row>
    <row r="17" spans="1:6" s="74" customFormat="1" ht="28" customHeight="1">
      <c r="A17" s="85">
        <v>3</v>
      </c>
      <c r="B17" s="100"/>
      <c r="C17" s="101"/>
      <c r="D17" s="100"/>
      <c r="E17" s="100"/>
      <c r="F17" s="102"/>
    </row>
    <row r="18" spans="1:6" s="74" customFormat="1" ht="28" customHeight="1">
      <c r="A18" s="85">
        <v>4</v>
      </c>
      <c r="B18" s="100"/>
      <c r="C18" s="101"/>
      <c r="D18" s="100"/>
      <c r="E18" s="100"/>
      <c r="F18" s="102"/>
    </row>
    <row r="19" spans="1:6" s="74" customFormat="1" ht="28" customHeight="1">
      <c r="A19" s="85">
        <v>5</v>
      </c>
      <c r="B19" s="100"/>
      <c r="C19" s="101"/>
      <c r="D19" s="100"/>
      <c r="E19" s="100"/>
      <c r="F19" s="102"/>
    </row>
    <row r="20" spans="1:6" s="74" customFormat="1" ht="28" customHeight="1">
      <c r="A20" s="85">
        <v>6</v>
      </c>
      <c r="B20" s="100"/>
      <c r="C20" s="101"/>
      <c r="D20" s="100"/>
      <c r="E20" s="100"/>
      <c r="F20" s="102"/>
    </row>
    <row r="21" spans="1:6" s="74" customFormat="1" ht="28" customHeight="1">
      <c r="A21" s="85">
        <v>7</v>
      </c>
      <c r="B21" s="100"/>
      <c r="C21" s="101"/>
      <c r="D21" s="100"/>
      <c r="E21" s="100"/>
      <c r="F21" s="102"/>
    </row>
    <row r="22" spans="1:6" s="74" customFormat="1" ht="28" customHeight="1">
      <c r="A22" s="85">
        <v>8</v>
      </c>
      <c r="B22" s="100"/>
      <c r="C22" s="101"/>
      <c r="D22" s="100"/>
      <c r="E22" s="100"/>
      <c r="F22" s="102"/>
    </row>
    <row r="23" spans="1:6" s="74" customFormat="1" ht="28" customHeight="1">
      <c r="A23" s="85">
        <v>9</v>
      </c>
      <c r="B23" s="100"/>
      <c r="C23" s="101"/>
      <c r="D23" s="100"/>
      <c r="E23" s="100"/>
      <c r="F23" s="102"/>
    </row>
    <row r="24" spans="1:6" s="74" customFormat="1" ht="28" customHeight="1">
      <c r="A24" s="85">
        <v>10</v>
      </c>
      <c r="B24" s="100"/>
      <c r="C24" s="101"/>
      <c r="D24" s="100"/>
      <c r="E24" s="100"/>
      <c r="F24" s="102"/>
    </row>
    <row r="25" spans="1:6" s="74" customFormat="1" ht="28" customHeight="1">
      <c r="A25" s="85">
        <v>11</v>
      </c>
      <c r="B25" s="100"/>
      <c r="C25" s="101"/>
      <c r="D25" s="100"/>
      <c r="E25" s="100"/>
      <c r="F25" s="102"/>
    </row>
    <row r="26" spans="1:6" s="74" customFormat="1" ht="28" customHeight="1">
      <c r="A26" s="85">
        <v>12</v>
      </c>
      <c r="B26" s="100"/>
      <c r="C26" s="101"/>
      <c r="D26" s="100"/>
      <c r="E26" s="100"/>
      <c r="F26" s="102"/>
    </row>
    <row r="27" spans="1:6" s="74" customFormat="1" ht="28" customHeight="1">
      <c r="A27" s="85">
        <v>13</v>
      </c>
      <c r="B27" s="100"/>
      <c r="C27" s="101"/>
      <c r="D27" s="100"/>
      <c r="E27" s="100"/>
      <c r="F27" s="102"/>
    </row>
    <row r="28" spans="1:6" s="74" customFormat="1" ht="28" customHeight="1">
      <c r="A28" s="85">
        <v>14</v>
      </c>
      <c r="B28" s="100"/>
      <c r="C28" s="101"/>
      <c r="D28" s="100"/>
      <c r="E28" s="100"/>
      <c r="F28" s="102"/>
    </row>
    <row r="29" spans="1:6" s="74" customFormat="1" ht="28" customHeight="1">
      <c r="A29" s="85">
        <v>15</v>
      </c>
      <c r="B29" s="100"/>
      <c r="C29" s="101"/>
      <c r="D29" s="100"/>
      <c r="E29" s="100"/>
      <c r="F29" s="102"/>
    </row>
    <row r="30" spans="1:6" s="74" customFormat="1" ht="28" customHeight="1">
      <c r="A30" s="85">
        <v>16</v>
      </c>
      <c r="B30" s="100"/>
      <c r="C30" s="101"/>
      <c r="D30" s="100"/>
      <c r="E30" s="100"/>
      <c r="F30" s="102"/>
    </row>
    <row r="31" spans="1:6" s="74" customFormat="1" ht="28" customHeight="1">
      <c r="A31" s="85">
        <v>17</v>
      </c>
      <c r="B31" s="100"/>
      <c r="C31" s="101"/>
      <c r="D31" s="100"/>
      <c r="E31" s="100"/>
      <c r="F31" s="102"/>
    </row>
    <row r="32" spans="1:6" s="74" customFormat="1" ht="28" customHeight="1">
      <c r="A32" s="85">
        <v>18</v>
      </c>
      <c r="B32" s="100"/>
      <c r="C32" s="101"/>
      <c r="D32" s="100"/>
      <c r="E32" s="100"/>
      <c r="F32" s="102"/>
    </row>
    <row r="33" spans="2:6" s="74" customFormat="1" ht="9.75" customHeight="1"/>
    <row r="34" spans="2:6" s="74" customFormat="1" ht="28" customHeight="1">
      <c r="D34" s="87" t="s">
        <v>109</v>
      </c>
      <c r="E34" s="87"/>
      <c r="F34" s="88"/>
    </row>
    <row r="35" spans="2:6" s="74" customFormat="1" ht="28" customHeight="1">
      <c r="D35" s="89" t="s">
        <v>26</v>
      </c>
      <c r="E35" s="82"/>
      <c r="F35" s="98"/>
    </row>
    <row r="36" spans="2:6" s="74" customFormat="1" ht="28" customHeight="1">
      <c r="D36" s="96" t="s">
        <v>106</v>
      </c>
      <c r="E36" s="97"/>
      <c r="F36" s="98"/>
    </row>
    <row r="37" spans="2:6" s="74" customFormat="1" ht="28" customHeight="1">
      <c r="D37" s="81" t="s">
        <v>107</v>
      </c>
      <c r="E37" s="82"/>
      <c r="F37" s="98"/>
    </row>
    <row r="38" spans="2:6" s="74" customFormat="1" ht="28" customHeight="1">
      <c r="D38" s="81" t="s">
        <v>47</v>
      </c>
      <c r="E38" s="82"/>
      <c r="F38" s="99"/>
    </row>
    <row r="39" spans="2:6" s="74" customFormat="1" ht="28" customHeight="1">
      <c r="B39" s="90" t="s">
        <v>49</v>
      </c>
      <c r="C39" s="91"/>
      <c r="D39" s="109"/>
      <c r="E39" s="109"/>
      <c r="F39" s="109"/>
    </row>
    <row r="40" spans="2:6" s="74" customFormat="1" ht="28" customHeight="1">
      <c r="B40" s="90" t="s">
        <v>111</v>
      </c>
      <c r="C40" s="92"/>
      <c r="D40" s="92"/>
      <c r="E40" s="92"/>
      <c r="F40" s="93"/>
    </row>
    <row r="41" spans="2:6" s="74" customFormat="1" ht="28" customHeight="1">
      <c r="B41" s="94" t="s">
        <v>50</v>
      </c>
    </row>
    <row r="42" spans="2:6" s="74" customFormat="1" ht="28" customHeight="1">
      <c r="B42" s="95" t="s">
        <v>112</v>
      </c>
    </row>
    <row r="43" spans="2:6" s="74" customFormat="1" ht="28" customHeight="1">
      <c r="B43" s="95" t="s">
        <v>108</v>
      </c>
    </row>
  </sheetData>
  <sheetProtection selectLockedCells="1"/>
  <mergeCells count="8">
    <mergeCell ref="A9:B9"/>
    <mergeCell ref="D39:F39"/>
    <mergeCell ref="A13:B13"/>
    <mergeCell ref="C13:D13"/>
    <mergeCell ref="A11:B11"/>
    <mergeCell ref="C11:D11"/>
    <mergeCell ref="A12:B12"/>
    <mergeCell ref="C12:D12"/>
  </mergeCells>
  <phoneticPr fontId="2"/>
  <dataValidations count="3">
    <dataValidation type="list" allowBlank="1" showInputMessage="1" showErrorMessage="1" sqref="F9" xr:uid="{00000000-0002-0000-0000-000000000000}">
      <formula1>"９人男子,９人女子"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 type="list" allowBlank="1" showInputMessage="1" showErrorMessage="1" sqref="C9" xr:uid="{119AB662-28FA-7548-B052-F43F8292A36F}">
      <formula1>$O$9:$O$13</formula1>
    </dataValidation>
  </dataValidations>
  <printOptions horizontalCentered="1"/>
  <pageMargins left="0.59055118110236227" right="0.59055118110236227" top="0.78740157480314965" bottom="0.39370078740157483" header="0.51181102362204722" footer="0.51181102362204722"/>
  <pageSetup paperSize="9" scale="64"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0"/>
  <sheetViews>
    <sheetView showGridLines="0" view="pageBreakPreview" zoomScale="75" workbookViewId="0">
      <selection activeCell="H2" sqref="H2"/>
    </sheetView>
  </sheetViews>
  <sheetFormatPr baseColWidth="10" defaultColWidth="8.83203125" defaultRowHeight="17"/>
  <cols>
    <col min="1" max="4" width="8.83203125" style="14"/>
    <col min="5" max="5" width="4.1640625" style="14" customWidth="1"/>
    <col min="6" max="6" width="8.83203125" style="14"/>
    <col min="7" max="7" width="6.6640625" style="14" customWidth="1"/>
    <col min="8" max="8" width="12.6640625" style="14" customWidth="1"/>
    <col min="9" max="10" width="7.6640625" style="14" customWidth="1"/>
    <col min="11" max="11" width="3.6640625" style="14" customWidth="1"/>
    <col min="12" max="16384" width="8.83203125" style="14"/>
  </cols>
  <sheetData>
    <row r="1" spans="1:13" ht="26">
      <c r="A1" s="116" t="s">
        <v>10</v>
      </c>
      <c r="B1" s="116"/>
      <c r="C1" s="116"/>
      <c r="D1" s="116"/>
      <c r="E1" s="11"/>
      <c r="F1" s="12" t="s">
        <v>0</v>
      </c>
      <c r="G1" s="13"/>
      <c r="H1" s="13"/>
      <c r="I1" s="13"/>
      <c r="J1" s="13"/>
      <c r="K1" s="11"/>
      <c r="L1" s="11"/>
      <c r="M1" s="11"/>
    </row>
    <row r="2" spans="1:13" ht="26">
      <c r="A2" s="116"/>
      <c r="B2" s="116"/>
      <c r="C2" s="116"/>
      <c r="D2" s="116"/>
      <c r="E2" s="11"/>
      <c r="F2" s="12" t="s">
        <v>1</v>
      </c>
      <c r="G2" s="13"/>
      <c r="H2" s="13"/>
      <c r="I2" s="13"/>
      <c r="J2" s="13"/>
      <c r="K2" s="11"/>
      <c r="L2" s="11"/>
      <c r="M2" s="11"/>
    </row>
    <row r="3" spans="1:13" ht="15" customHeight="1">
      <c r="A3" s="15"/>
      <c r="B3" s="11"/>
      <c r="C3" s="11"/>
      <c r="D3" s="11"/>
      <c r="E3" s="11"/>
      <c r="F3" s="16"/>
      <c r="G3" s="11"/>
      <c r="H3" s="11"/>
      <c r="I3" s="11"/>
      <c r="J3" s="16" t="s">
        <v>6</v>
      </c>
      <c r="K3" s="11"/>
      <c r="L3" s="11"/>
      <c r="M3" s="11"/>
    </row>
    <row r="4" spans="1:13" ht="18" customHeight="1">
      <c r="A4" s="17"/>
      <c r="B4" s="18"/>
      <c r="C4" s="18"/>
      <c r="D4" s="19"/>
      <c r="E4" s="11"/>
      <c r="F4" s="117" t="s">
        <v>18</v>
      </c>
      <c r="G4" s="118"/>
      <c r="H4" s="118"/>
      <c r="I4" s="118"/>
      <c r="J4" s="119"/>
      <c r="K4" s="11"/>
      <c r="L4" s="11"/>
      <c r="M4" s="11"/>
    </row>
    <row r="5" spans="1:13" ht="30" customHeight="1" thickBot="1">
      <c r="A5" s="20" t="s">
        <v>0</v>
      </c>
      <c r="B5" s="21"/>
      <c r="C5" s="21"/>
      <c r="D5" s="22"/>
      <c r="E5" s="11"/>
      <c r="F5" s="124" t="str">
        <f>IF(大会参加申込用紙!C11="","",大会参加申込用紙!C11)</f>
        <v/>
      </c>
      <c r="G5" s="125"/>
      <c r="H5" s="125"/>
      <c r="I5" s="125"/>
      <c r="J5" s="126"/>
      <c r="K5" s="11"/>
      <c r="L5" s="11" t="s">
        <v>27</v>
      </c>
      <c r="M5" s="11"/>
    </row>
    <row r="6" spans="1:13" ht="27" customHeight="1" thickTop="1">
      <c r="A6" s="20"/>
      <c r="B6" s="21"/>
      <c r="C6" s="21"/>
      <c r="D6" s="22"/>
      <c r="E6" s="11"/>
      <c r="F6" s="120" t="s">
        <v>23</v>
      </c>
      <c r="G6" s="121"/>
      <c r="H6" s="127" t="str">
        <f>IF(大会参加申込用紙!C12="","",大会参加申込用紙!C12)</f>
        <v/>
      </c>
      <c r="I6" s="128"/>
      <c r="J6" s="129"/>
      <c r="K6" s="11"/>
      <c r="L6" s="11" t="s">
        <v>27</v>
      </c>
      <c r="M6" s="11"/>
    </row>
    <row r="7" spans="1:13" ht="27" customHeight="1">
      <c r="A7" s="20" t="s">
        <v>1</v>
      </c>
      <c r="B7" s="21"/>
      <c r="C7" s="21"/>
      <c r="D7" s="22"/>
      <c r="E7" s="11"/>
      <c r="F7" s="122" t="s">
        <v>8</v>
      </c>
      <c r="G7" s="123"/>
      <c r="H7" s="113" t="str">
        <f>IF(大会参加申込用紙!C13="","",大会参加申込用紙!C13)</f>
        <v/>
      </c>
      <c r="I7" s="114"/>
      <c r="J7" s="115"/>
      <c r="K7" s="11"/>
      <c r="L7" s="11" t="s">
        <v>27</v>
      </c>
      <c r="M7" s="11"/>
    </row>
    <row r="8" spans="1:13" ht="27" customHeight="1">
      <c r="A8" s="23"/>
      <c r="B8" s="24"/>
      <c r="C8" s="24"/>
      <c r="D8" s="25"/>
      <c r="E8" s="11"/>
      <c r="F8" s="122" t="s">
        <v>12</v>
      </c>
      <c r="G8" s="123"/>
      <c r="H8" s="113" t="str">
        <f>IF(大会参加申込用紙!F12="","",大会参加申込用紙!F12)</f>
        <v/>
      </c>
      <c r="I8" s="114"/>
      <c r="J8" s="115"/>
      <c r="K8" s="11"/>
      <c r="L8" s="11" t="s">
        <v>27</v>
      </c>
      <c r="M8" s="11"/>
    </row>
    <row r="9" spans="1:13" ht="27" customHeight="1">
      <c r="A9" s="26"/>
      <c r="B9" s="11"/>
      <c r="C9" s="11"/>
      <c r="D9" s="11"/>
      <c r="E9" s="11"/>
      <c r="F9" s="122" t="s">
        <v>19</v>
      </c>
      <c r="G9" s="123"/>
      <c r="H9" s="113" t="str">
        <f>IF(大会参加申込用紙!F13="","",大会参加申込用紙!F13)</f>
        <v/>
      </c>
      <c r="I9" s="114"/>
      <c r="J9" s="115"/>
      <c r="K9" s="11"/>
      <c r="L9" s="11" t="s">
        <v>27</v>
      </c>
      <c r="M9" s="11"/>
    </row>
    <row r="10" spans="1:13" ht="20.25" customHeight="1" thickBot="1">
      <c r="A10" s="26"/>
      <c r="B10" s="11"/>
      <c r="C10" s="11"/>
      <c r="D10" s="11"/>
      <c r="E10" s="11"/>
      <c r="F10" s="5" t="s">
        <v>9</v>
      </c>
      <c r="G10" s="134" t="s">
        <v>20</v>
      </c>
      <c r="H10" s="135"/>
      <c r="I10" s="6" t="s">
        <v>21</v>
      </c>
      <c r="J10" s="6" t="s">
        <v>22</v>
      </c>
      <c r="K10" s="11"/>
      <c r="L10" s="11"/>
      <c r="M10" s="11"/>
    </row>
    <row r="11" spans="1:13" ht="27" customHeight="1" thickTop="1">
      <c r="A11" s="144" t="s">
        <v>11</v>
      </c>
      <c r="B11" s="144"/>
      <c r="C11" s="144"/>
      <c r="D11" s="144"/>
      <c r="E11" s="11"/>
      <c r="F11" s="30" t="str">
        <f>IF(大会参加申込用紙!B15="","",大会参加申込用紙!B15)</f>
        <v/>
      </c>
      <c r="G11" s="132" t="str">
        <f>IF(大会参加申込用紙!C15="","",大会参加申込用紙!C15)</f>
        <v/>
      </c>
      <c r="H11" s="133"/>
      <c r="I11" s="31" t="str">
        <f>IF(大会参加申込用紙!D15="","",大会参加申込用紙!D15)</f>
        <v/>
      </c>
      <c r="J11" s="31" t="str">
        <f>IF(大会参加申込用紙!E15="","",大会参加申込用紙!E15)</f>
        <v/>
      </c>
      <c r="K11" s="11"/>
      <c r="L11" s="11" t="s">
        <v>27</v>
      </c>
      <c r="M11" s="11"/>
    </row>
    <row r="12" spans="1:13" ht="27" customHeight="1">
      <c r="A12" s="144"/>
      <c r="B12" s="144"/>
      <c r="C12" s="144"/>
      <c r="D12" s="144"/>
      <c r="E12" s="11"/>
      <c r="F12" s="30" t="str">
        <f>IF(大会参加申込用紙!B16="","",大会参加申込用紙!B16)</f>
        <v/>
      </c>
      <c r="G12" s="130" t="str">
        <f>IF(大会参加申込用紙!C16="","",大会参加申込用紙!C16)</f>
        <v/>
      </c>
      <c r="H12" s="131"/>
      <c r="I12" s="31" t="str">
        <f>IF(大会参加申込用紙!D16="","",大会参加申込用紙!D16)</f>
        <v/>
      </c>
      <c r="J12" s="31" t="str">
        <f>IF(大会参加申込用紙!E16="","",大会参加申込用紙!E16)</f>
        <v/>
      </c>
      <c r="K12" s="11"/>
      <c r="L12" s="11" t="s">
        <v>27</v>
      </c>
      <c r="M12" s="11"/>
    </row>
    <row r="13" spans="1:13" ht="27" customHeight="1">
      <c r="A13" s="144"/>
      <c r="B13" s="144"/>
      <c r="C13" s="144"/>
      <c r="D13" s="144"/>
      <c r="E13" s="11"/>
      <c r="F13" s="30" t="str">
        <f>IF(大会参加申込用紙!B17="","",大会参加申込用紙!B17)</f>
        <v/>
      </c>
      <c r="G13" s="130" t="str">
        <f>IF(大会参加申込用紙!C17="","",大会参加申込用紙!C17)</f>
        <v/>
      </c>
      <c r="H13" s="131"/>
      <c r="I13" s="31" t="str">
        <f>IF(大会参加申込用紙!D17="","",大会参加申込用紙!D17)</f>
        <v/>
      </c>
      <c r="J13" s="31" t="str">
        <f>IF(大会参加申込用紙!E17="","",大会参加申込用紙!E17)</f>
        <v/>
      </c>
      <c r="K13" s="11"/>
      <c r="L13" s="11" t="s">
        <v>27</v>
      </c>
      <c r="M13" s="11"/>
    </row>
    <row r="14" spans="1:13" ht="27" customHeight="1">
      <c r="A14" s="144"/>
      <c r="B14" s="144"/>
      <c r="C14" s="144"/>
      <c r="D14" s="144"/>
      <c r="E14" s="11"/>
      <c r="F14" s="30" t="str">
        <f>IF(大会参加申込用紙!B18="","",大会参加申込用紙!B18)</f>
        <v/>
      </c>
      <c r="G14" s="130" t="str">
        <f>IF(大会参加申込用紙!C18="","",大会参加申込用紙!C18)</f>
        <v/>
      </c>
      <c r="H14" s="131"/>
      <c r="I14" s="31" t="str">
        <f>IF(大会参加申込用紙!D18="","",大会参加申込用紙!D18)</f>
        <v/>
      </c>
      <c r="J14" s="31" t="str">
        <f>IF(大会参加申込用紙!E18="","",大会参加申込用紙!E18)</f>
        <v/>
      </c>
      <c r="K14" s="11"/>
      <c r="L14" s="11" t="s">
        <v>27</v>
      </c>
      <c r="M14" s="11"/>
    </row>
    <row r="15" spans="1:13" ht="27" customHeight="1">
      <c r="A15" s="144"/>
      <c r="B15" s="144"/>
      <c r="C15" s="144"/>
      <c r="D15" s="144"/>
      <c r="E15" s="11"/>
      <c r="F15" s="30" t="str">
        <f>IF(大会参加申込用紙!B19="","",大会参加申込用紙!B19)</f>
        <v/>
      </c>
      <c r="G15" s="130" t="str">
        <f>IF(大会参加申込用紙!C19="","",大会参加申込用紙!C19)</f>
        <v/>
      </c>
      <c r="H15" s="131"/>
      <c r="I15" s="31" t="str">
        <f>IF(大会参加申込用紙!D19="","",大会参加申込用紙!D19)</f>
        <v/>
      </c>
      <c r="J15" s="31" t="str">
        <f>IF(大会参加申込用紙!E19="","",大会参加申込用紙!E19)</f>
        <v/>
      </c>
      <c r="K15" s="11"/>
      <c r="L15" s="11" t="s">
        <v>27</v>
      </c>
      <c r="M15" s="11"/>
    </row>
    <row r="16" spans="1:13" ht="27" customHeight="1">
      <c r="A16" s="144"/>
      <c r="B16" s="144"/>
      <c r="C16" s="144"/>
      <c r="D16" s="144"/>
      <c r="E16" s="11"/>
      <c r="F16" s="30" t="str">
        <f>IF(大会参加申込用紙!B20="","",大会参加申込用紙!B20)</f>
        <v/>
      </c>
      <c r="G16" s="130" t="str">
        <f>IF(大会参加申込用紙!C20="","",大会参加申込用紙!C20)</f>
        <v/>
      </c>
      <c r="H16" s="131"/>
      <c r="I16" s="31" t="str">
        <f>IF(大会参加申込用紙!D20="","",大会参加申込用紙!D20)</f>
        <v/>
      </c>
      <c r="J16" s="31" t="str">
        <f>IF(大会参加申込用紙!E20="","",大会参加申込用紙!E20)</f>
        <v/>
      </c>
      <c r="K16" s="11"/>
      <c r="L16" s="11" t="s">
        <v>27</v>
      </c>
      <c r="M16" s="11"/>
    </row>
    <row r="17" spans="1:13" ht="27" customHeight="1">
      <c r="A17" s="144"/>
      <c r="B17" s="144"/>
      <c r="C17" s="144"/>
      <c r="D17" s="144"/>
      <c r="E17" s="11"/>
      <c r="F17" s="30" t="str">
        <f>IF(大会参加申込用紙!B21="","",大会参加申込用紙!B21)</f>
        <v/>
      </c>
      <c r="G17" s="130" t="str">
        <f>IF(大会参加申込用紙!C21="","",大会参加申込用紙!C21)</f>
        <v/>
      </c>
      <c r="H17" s="131"/>
      <c r="I17" s="31" t="str">
        <f>IF(大会参加申込用紙!D21="","",大会参加申込用紙!D21)</f>
        <v/>
      </c>
      <c r="J17" s="31" t="str">
        <f>IF(大会参加申込用紙!E21="","",大会参加申込用紙!E21)</f>
        <v/>
      </c>
      <c r="K17" s="11"/>
      <c r="L17" s="11" t="s">
        <v>27</v>
      </c>
      <c r="M17" s="11"/>
    </row>
    <row r="18" spans="1:13" ht="27" customHeight="1">
      <c r="A18" s="144"/>
      <c r="B18" s="144"/>
      <c r="C18" s="144"/>
      <c r="D18" s="144"/>
      <c r="E18" s="11"/>
      <c r="F18" s="30" t="str">
        <f>IF(大会参加申込用紙!B22="","",大会参加申込用紙!B22)</f>
        <v/>
      </c>
      <c r="G18" s="130" t="str">
        <f>IF(大会参加申込用紙!C22="","",大会参加申込用紙!C22)</f>
        <v/>
      </c>
      <c r="H18" s="131"/>
      <c r="I18" s="31" t="str">
        <f>IF(大会参加申込用紙!D22="","",大会参加申込用紙!D22)</f>
        <v/>
      </c>
      <c r="J18" s="31" t="str">
        <f>IF(大会参加申込用紙!E22="","",大会参加申込用紙!E22)</f>
        <v/>
      </c>
      <c r="K18" s="11"/>
      <c r="L18" s="11" t="s">
        <v>27</v>
      </c>
      <c r="M18" s="11"/>
    </row>
    <row r="19" spans="1:13" ht="27" customHeight="1">
      <c r="A19" s="144"/>
      <c r="B19" s="144"/>
      <c r="C19" s="144"/>
      <c r="D19" s="144"/>
      <c r="E19" s="11"/>
      <c r="F19" s="30" t="str">
        <f>IF(大会参加申込用紙!B23="","",大会参加申込用紙!B23)</f>
        <v/>
      </c>
      <c r="G19" s="130" t="str">
        <f>IF(大会参加申込用紙!C23="","",大会参加申込用紙!C23)</f>
        <v/>
      </c>
      <c r="H19" s="131"/>
      <c r="I19" s="31" t="str">
        <f>IF(大会参加申込用紙!D23="","",大会参加申込用紙!D23)</f>
        <v/>
      </c>
      <c r="J19" s="31" t="str">
        <f>IF(大会参加申込用紙!E23="","",大会参加申込用紙!E23)</f>
        <v/>
      </c>
      <c r="K19" s="11"/>
      <c r="L19" s="11" t="s">
        <v>27</v>
      </c>
      <c r="M19" s="11"/>
    </row>
    <row r="20" spans="1:13" ht="27" customHeight="1">
      <c r="A20" s="144"/>
      <c r="B20" s="144"/>
      <c r="C20" s="144"/>
      <c r="D20" s="144"/>
      <c r="E20" s="11"/>
      <c r="F20" s="30" t="str">
        <f>IF(大会参加申込用紙!B24="","",大会参加申込用紙!B24)</f>
        <v/>
      </c>
      <c r="G20" s="130" t="str">
        <f>IF(大会参加申込用紙!C24="","",大会参加申込用紙!C24)</f>
        <v/>
      </c>
      <c r="H20" s="131"/>
      <c r="I20" s="31" t="str">
        <f>IF(大会参加申込用紙!D24="","",大会参加申込用紙!D24)</f>
        <v/>
      </c>
      <c r="J20" s="31" t="str">
        <f>IF(大会参加申込用紙!E24="","",大会参加申込用紙!E24)</f>
        <v/>
      </c>
      <c r="K20" s="11"/>
      <c r="L20" s="11" t="s">
        <v>27</v>
      </c>
      <c r="M20" s="11"/>
    </row>
    <row r="21" spans="1:13" ht="27" customHeight="1">
      <c r="A21" s="144"/>
      <c r="B21" s="144"/>
      <c r="C21" s="144"/>
      <c r="D21" s="144"/>
      <c r="E21" s="11"/>
      <c r="F21" s="30" t="str">
        <f>IF(大会参加申込用紙!B25="","",大会参加申込用紙!B25)</f>
        <v/>
      </c>
      <c r="G21" s="130" t="str">
        <f>IF(大会参加申込用紙!C25="","",大会参加申込用紙!C25)</f>
        <v/>
      </c>
      <c r="H21" s="131"/>
      <c r="I21" s="31" t="str">
        <f>IF(大会参加申込用紙!D25="","",大会参加申込用紙!D25)</f>
        <v/>
      </c>
      <c r="J21" s="31" t="str">
        <f>IF(大会参加申込用紙!E25="","",大会参加申込用紙!E25)</f>
        <v/>
      </c>
      <c r="K21" s="11"/>
      <c r="L21" s="11" t="s">
        <v>27</v>
      </c>
      <c r="M21" s="11"/>
    </row>
    <row r="22" spans="1:13" ht="27" customHeight="1">
      <c r="A22" s="144"/>
      <c r="B22" s="144"/>
      <c r="C22" s="144"/>
      <c r="D22" s="144"/>
      <c r="E22" s="11"/>
      <c r="F22" s="30" t="str">
        <f>IF(大会参加申込用紙!B26="","",大会参加申込用紙!B26)</f>
        <v/>
      </c>
      <c r="G22" s="130" t="str">
        <f>IF(大会参加申込用紙!C26="","",大会参加申込用紙!C26)</f>
        <v/>
      </c>
      <c r="H22" s="131"/>
      <c r="I22" s="31" t="str">
        <f>IF(大会参加申込用紙!D26="","",大会参加申込用紙!D26)</f>
        <v/>
      </c>
      <c r="J22" s="31" t="str">
        <f>IF(大会参加申込用紙!E26="","",大会参加申込用紙!E26)</f>
        <v/>
      </c>
      <c r="K22" s="11"/>
      <c r="L22" s="11" t="s">
        <v>27</v>
      </c>
      <c r="M22" s="11"/>
    </row>
    <row r="23" spans="1:13" ht="27" customHeight="1">
      <c r="A23" s="144"/>
      <c r="B23" s="144"/>
      <c r="C23" s="144"/>
      <c r="D23" s="144"/>
      <c r="E23" s="11"/>
      <c r="F23" s="30" t="str">
        <f>IF(大会参加申込用紙!B27="","",大会参加申込用紙!B27)</f>
        <v/>
      </c>
      <c r="G23" s="130" t="str">
        <f>IF(大会参加申込用紙!C27="","",大会参加申込用紙!C27)</f>
        <v/>
      </c>
      <c r="H23" s="131"/>
      <c r="I23" s="31" t="str">
        <f>IF(大会参加申込用紙!D27="","",大会参加申込用紙!D27)</f>
        <v/>
      </c>
      <c r="J23" s="31" t="str">
        <f>IF(大会参加申込用紙!E27="","",大会参加申込用紙!E27)</f>
        <v/>
      </c>
      <c r="K23" s="11"/>
      <c r="L23" s="11" t="s">
        <v>27</v>
      </c>
      <c r="M23" s="11"/>
    </row>
    <row r="24" spans="1:13" ht="27" customHeight="1">
      <c r="A24" s="144"/>
      <c r="B24" s="144"/>
      <c r="C24" s="144"/>
      <c r="D24" s="144"/>
      <c r="E24" s="11"/>
      <c r="F24" s="30" t="str">
        <f>IF(大会参加申込用紙!B28="","",大会参加申込用紙!B28)</f>
        <v/>
      </c>
      <c r="G24" s="130" t="str">
        <f>IF(大会参加申込用紙!C28="","",大会参加申込用紙!C28)</f>
        <v/>
      </c>
      <c r="H24" s="131"/>
      <c r="I24" s="31" t="str">
        <f>IF(大会参加申込用紙!D28="","",大会参加申込用紙!D28)</f>
        <v/>
      </c>
      <c r="J24" s="31" t="str">
        <f>IF(大会参加申込用紙!E28="","",大会参加申込用紙!E28)</f>
        <v/>
      </c>
      <c r="K24" s="11"/>
      <c r="L24" s="11" t="s">
        <v>27</v>
      </c>
      <c r="M24" s="11"/>
    </row>
    <row r="25" spans="1:13" ht="27" customHeight="1">
      <c r="A25" s="144"/>
      <c r="B25" s="144"/>
      <c r="C25" s="144"/>
      <c r="D25" s="144"/>
      <c r="E25" s="11"/>
      <c r="F25" s="30" t="str">
        <f>IF(大会参加申込用紙!B29="","",大会参加申込用紙!B29)</f>
        <v/>
      </c>
      <c r="G25" s="130" t="str">
        <f>IF(大会参加申込用紙!C29="","",大会参加申込用紙!C29)</f>
        <v/>
      </c>
      <c r="H25" s="131"/>
      <c r="I25" s="31" t="str">
        <f>IF(大会参加申込用紙!D29="","",大会参加申込用紙!D29)</f>
        <v/>
      </c>
      <c r="J25" s="31" t="str">
        <f>IF(大会参加申込用紙!E29="","",大会参加申込用紙!E29)</f>
        <v/>
      </c>
      <c r="K25" s="11"/>
      <c r="L25" s="11" t="s">
        <v>27</v>
      </c>
      <c r="M25" s="11"/>
    </row>
    <row r="26" spans="1:13" ht="27" customHeight="1">
      <c r="A26" s="144"/>
      <c r="B26" s="144"/>
      <c r="C26" s="144"/>
      <c r="D26" s="144"/>
      <c r="E26" s="11"/>
      <c r="F26" s="30" t="str">
        <f>IF(大会参加申込用紙!B30="","",大会参加申込用紙!B30)</f>
        <v/>
      </c>
      <c r="G26" s="130" t="str">
        <f>IF(大会参加申込用紙!C30="","",大会参加申込用紙!C30)</f>
        <v/>
      </c>
      <c r="H26" s="131"/>
      <c r="I26" s="31" t="str">
        <f>IF(大会参加申込用紙!D30="","",大会参加申込用紙!D30)</f>
        <v/>
      </c>
      <c r="J26" s="31" t="str">
        <f>IF(大会参加申込用紙!E30="","",大会参加申込用紙!E30)</f>
        <v/>
      </c>
      <c r="K26" s="11"/>
      <c r="L26" s="11" t="s">
        <v>27</v>
      </c>
      <c r="M26" s="11"/>
    </row>
    <row r="27" spans="1:13" ht="27" customHeight="1">
      <c r="A27" s="136" t="s">
        <v>2</v>
      </c>
      <c r="B27" s="137"/>
      <c r="C27" s="137"/>
      <c r="D27" s="138"/>
      <c r="E27" s="11"/>
      <c r="F27" s="30" t="str">
        <f>IF(大会参加申込用紙!B31="","",大会参加申込用紙!B31)</f>
        <v/>
      </c>
      <c r="G27" s="130" t="str">
        <f>IF(大会参加申込用紙!C31="","",大会参加申込用紙!C31)</f>
        <v/>
      </c>
      <c r="H27" s="131"/>
      <c r="I27" s="31" t="str">
        <f>IF(大会参加申込用紙!D31="","",大会参加申込用紙!D31)</f>
        <v/>
      </c>
      <c r="J27" s="31" t="str">
        <f>IF(大会参加申込用紙!E31="","",大会参加申込用紙!E31)</f>
        <v/>
      </c>
      <c r="K27" s="11"/>
      <c r="L27" s="11" t="s">
        <v>27</v>
      </c>
      <c r="M27" s="11"/>
    </row>
    <row r="28" spans="1:13" ht="27" customHeight="1">
      <c r="A28" s="7" t="s">
        <v>24</v>
      </c>
      <c r="B28" s="8" t="s">
        <v>3</v>
      </c>
      <c r="C28" s="8" t="s">
        <v>4</v>
      </c>
      <c r="D28" s="9" t="s">
        <v>5</v>
      </c>
      <c r="E28" s="11"/>
      <c r="F28" s="30" t="str">
        <f>IF(大会参加申込用紙!B32="","",大会参加申込用紙!B32)</f>
        <v/>
      </c>
      <c r="G28" s="141" t="str">
        <f>IF(大会参加申込用紙!C32="","",大会参加申込用紙!C32)</f>
        <v/>
      </c>
      <c r="H28" s="142"/>
      <c r="I28" s="31" t="str">
        <f>IF(大会参加申込用紙!D32="","",大会参加申込用紙!D32)</f>
        <v/>
      </c>
      <c r="J28" s="31" t="str">
        <f>IF(大会参加申込用紙!E32="","",大会参加申込用紙!E32)</f>
        <v/>
      </c>
      <c r="K28" s="11"/>
      <c r="L28" s="11" t="s">
        <v>27</v>
      </c>
      <c r="M28" s="11"/>
    </row>
    <row r="29" spans="1:13" ht="36.75" customHeight="1">
      <c r="A29" s="10" t="str">
        <f>IF(大会参加申込用紙!$F$9 = "６人男子","◯","")</f>
        <v/>
      </c>
      <c r="B29" s="10" t="str">
        <f>IF(大会参加申込用紙!$F$9 = "６人女子","◯","")</f>
        <v/>
      </c>
      <c r="C29" s="10" t="str">
        <f>IF(大会参加申込用紙!$F$9 = "９人男子","◯","")</f>
        <v/>
      </c>
      <c r="D29" s="10" t="str">
        <f>IF(大会参加申込用紙!$F$9 = "９人女子","◯","")</f>
        <v>◯</v>
      </c>
      <c r="E29" s="139"/>
      <c r="F29" s="140"/>
      <c r="G29" s="140"/>
      <c r="H29" s="143"/>
      <c r="I29" s="143"/>
      <c r="J29" s="143"/>
      <c r="K29" s="11"/>
      <c r="L29" s="11"/>
      <c r="M29" s="11"/>
    </row>
    <row r="30" spans="1:13" ht="35">
      <c r="A30" s="26"/>
      <c r="B30" s="11"/>
      <c r="C30" s="11"/>
      <c r="D30" s="11"/>
      <c r="E30" s="11"/>
      <c r="F30" s="27"/>
      <c r="G30" s="28"/>
      <c r="H30" s="11"/>
      <c r="I30" s="11"/>
      <c r="J30" s="11"/>
      <c r="K30" s="11"/>
      <c r="L30" s="11"/>
      <c r="M30" s="11"/>
    </row>
    <row r="60" spans="1:1">
      <c r="A60" s="29"/>
    </row>
  </sheetData>
  <sheetProtection algorithmName="SHA-512" hashValue="zNbJfUj5ZgXRM6zkX/NfD6C06PFdU6T/JL2g20utJulPfN7rDC1BmKueZCsPY9GOqwEQCmqQFOJfrUBXfaoLwQ==" saltValue="PLYk6Mw5TBp3WxIm5W8ScQ==" spinCount="100000" sheet="1" objects="1" scenarios="1" selectLockedCells="1" selectUnlockedCells="1"/>
  <mergeCells count="34">
    <mergeCell ref="G26:H26"/>
    <mergeCell ref="A27:D27"/>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 ref="G14:H14"/>
    <mergeCell ref="G15:H15"/>
    <mergeCell ref="G16:H16"/>
    <mergeCell ref="G17:H17"/>
    <mergeCell ref="H9:J9"/>
    <mergeCell ref="G11:H11"/>
    <mergeCell ref="G12:H12"/>
    <mergeCell ref="F9:G9"/>
    <mergeCell ref="G10:H10"/>
    <mergeCell ref="H8:J8"/>
    <mergeCell ref="A1:D2"/>
    <mergeCell ref="F4:J4"/>
    <mergeCell ref="F6:G6"/>
    <mergeCell ref="F7:G7"/>
    <mergeCell ref="F5:J5"/>
    <mergeCell ref="H6:J6"/>
    <mergeCell ref="H7:J7"/>
    <mergeCell ref="F8:G8"/>
  </mergeCells>
  <phoneticPr fontId="2"/>
  <printOptions horizontalCentered="1"/>
  <pageMargins left="0.78740157480314965" right="0.78740157480314965" top="0.78740157480314965" bottom="0.39" header="0.51181102362204722" footer="0.51181102362204722"/>
  <pageSetup paperSize="9" scale="92"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H37"/>
  <sheetViews>
    <sheetView showGridLines="0" view="pageBreakPreview" zoomScaleNormal="60" zoomScaleSheetLayoutView="100" zoomScalePageLayoutView="60" workbookViewId="0">
      <selection activeCell="F13" sqref="F13:G15"/>
    </sheetView>
  </sheetViews>
  <sheetFormatPr baseColWidth="10" defaultColWidth="8.83203125" defaultRowHeight="16"/>
  <cols>
    <col min="1" max="1" width="3.6640625" style="50" customWidth="1"/>
    <col min="2" max="7" width="13.6640625" style="50" customWidth="1"/>
    <col min="8" max="8" width="4.33203125" style="50" customWidth="1"/>
    <col min="9" max="16384" width="8.83203125" style="50"/>
  </cols>
  <sheetData>
    <row r="1" spans="1:8" ht="22">
      <c r="A1" s="47" t="str">
        <f>LEFT(大会参加申込用紙!A6,19)</f>
        <v>2020年度　北海道社会人９人制バレー</v>
      </c>
      <c r="B1" s="48"/>
      <c r="C1" s="48"/>
      <c r="D1" s="49"/>
      <c r="E1" s="49"/>
      <c r="F1" s="49"/>
      <c r="G1" s="49"/>
      <c r="H1" s="49"/>
    </row>
    <row r="2" spans="1:8" ht="15" customHeight="1">
      <c r="A2" s="51" t="str">
        <f>MID(大会参加申込用紙!A6,20,30)</f>
        <v>ボール大会 参加申込書</v>
      </c>
      <c r="B2" s="52"/>
      <c r="C2" s="52"/>
      <c r="D2" s="53"/>
      <c r="E2" s="53"/>
      <c r="F2" s="53"/>
      <c r="G2" s="53"/>
      <c r="H2" s="53"/>
    </row>
    <row r="3" spans="1:8" ht="6.75" customHeight="1">
      <c r="B3" s="54"/>
      <c r="C3" s="54"/>
    </row>
    <row r="4" spans="1:8" ht="32">
      <c r="A4" s="52" t="s">
        <v>29</v>
      </c>
      <c r="B4" s="53"/>
      <c r="C4" s="53"/>
      <c r="D4" s="53"/>
      <c r="E4" s="53"/>
      <c r="F4" s="53"/>
      <c r="G4" s="53"/>
      <c r="H4" s="53"/>
    </row>
    <row r="5" spans="1:8" ht="4.5" customHeight="1">
      <c r="B5" s="54"/>
      <c r="C5" s="54"/>
    </row>
    <row r="6" spans="1:8" ht="18" customHeight="1">
      <c r="A6" s="55"/>
      <c r="B6" s="56" t="s">
        <v>41</v>
      </c>
      <c r="C6" s="57" t="s">
        <v>102</v>
      </c>
      <c r="D6" s="57" t="s">
        <v>103</v>
      </c>
      <c r="E6" s="57" t="s">
        <v>104</v>
      </c>
      <c r="F6" s="57" t="s">
        <v>105</v>
      </c>
      <c r="G6" s="58" t="s">
        <v>40</v>
      </c>
      <c r="H6" s="57"/>
    </row>
    <row r="7" spans="1:8" ht="11.25" customHeight="1">
      <c r="B7" s="54"/>
      <c r="C7" s="54"/>
    </row>
    <row r="8" spans="1:8" ht="24" customHeight="1">
      <c r="B8" s="59" t="s">
        <v>30</v>
      </c>
      <c r="C8" s="59"/>
      <c r="D8" s="53"/>
      <c r="E8" s="53"/>
      <c r="F8" s="53"/>
      <c r="G8" s="53"/>
    </row>
    <row r="9" spans="1:8" ht="12.75" customHeight="1">
      <c r="B9" s="60"/>
      <c r="C9" s="60"/>
    </row>
    <row r="10" spans="1:8" ht="24" customHeight="1">
      <c r="B10" s="61" t="s">
        <v>36</v>
      </c>
      <c r="C10" s="154" t="str">
        <f>計算式有りプログラム掲載用選手名簿!F5</f>
        <v/>
      </c>
      <c r="D10" s="154"/>
      <c r="E10" s="155" t="s">
        <v>37</v>
      </c>
      <c r="F10" s="155"/>
      <c r="G10" s="62"/>
    </row>
    <row r="11" spans="1:8" ht="15" customHeight="1">
      <c r="B11" s="63"/>
      <c r="C11" s="63"/>
    </row>
    <row r="12" spans="1:8" ht="26" customHeight="1" thickBot="1">
      <c r="B12" s="168" t="s">
        <v>31</v>
      </c>
      <c r="C12" s="169"/>
      <c r="D12" s="170"/>
      <c r="E12" s="168" t="s">
        <v>32</v>
      </c>
      <c r="F12" s="171"/>
      <c r="G12" s="172"/>
    </row>
    <row r="13" spans="1:8" ht="26" customHeight="1">
      <c r="B13" s="64" t="s">
        <v>33</v>
      </c>
      <c r="C13" s="156" t="str">
        <f>計算式有りプログラム掲載用選手名簿!H6</f>
        <v/>
      </c>
      <c r="D13" s="157"/>
      <c r="E13" s="65" t="s">
        <v>33</v>
      </c>
      <c r="F13" s="173"/>
      <c r="G13" s="174"/>
      <c r="H13" s="66">
        <v>1</v>
      </c>
    </row>
    <row r="14" spans="1:8" ht="26" customHeight="1">
      <c r="B14" s="64" t="s">
        <v>8</v>
      </c>
      <c r="C14" s="156" t="str">
        <f>計算式有りプログラム掲載用選手名簿!H7</f>
        <v/>
      </c>
      <c r="D14" s="157"/>
      <c r="E14" s="67" t="s">
        <v>8</v>
      </c>
      <c r="F14" s="175"/>
      <c r="G14" s="176"/>
      <c r="H14" s="66">
        <v>2</v>
      </c>
    </row>
    <row r="15" spans="1:8" ht="26" customHeight="1" thickBot="1">
      <c r="B15" s="64" t="s">
        <v>34</v>
      </c>
      <c r="C15" s="156" t="str">
        <f>計算式有りプログラム掲載用選手名簿!H8</f>
        <v/>
      </c>
      <c r="D15" s="157"/>
      <c r="E15" s="67" t="s">
        <v>34</v>
      </c>
      <c r="F15" s="177"/>
      <c r="G15" s="178"/>
      <c r="H15" s="66">
        <v>3</v>
      </c>
    </row>
    <row r="16" spans="1:8" ht="26" customHeight="1">
      <c r="B16" s="68"/>
      <c r="C16" s="158"/>
      <c r="D16" s="159"/>
      <c r="E16" s="69"/>
      <c r="F16" s="164"/>
      <c r="G16" s="165"/>
      <c r="H16" s="66">
        <v>4</v>
      </c>
    </row>
    <row r="17" spans="1:8" ht="26" customHeight="1" thickBot="1">
      <c r="B17" s="70"/>
      <c r="C17" s="160"/>
      <c r="D17" s="161"/>
      <c r="E17" s="71"/>
      <c r="F17" s="166"/>
      <c r="G17" s="167"/>
      <c r="H17" s="66">
        <v>5</v>
      </c>
    </row>
    <row r="18" spans="1:8" ht="26" customHeight="1" thickTop="1">
      <c r="A18" s="50">
        <v>1</v>
      </c>
      <c r="B18" s="72" t="str">
        <f>IF(大会参加申込用紙!B15="","",IF(大会参加申込用紙!B15=主将背番号,VLOOKUP(大会参加申込用紙!B15,丸囲い数字!$A$1:$B$50,2),大会参加申込用紙!B15))</f>
        <v/>
      </c>
      <c r="C18" s="162" t="str">
        <f>IF(大会参加申込用紙!C15="","",大会参加申込用紙!C15)</f>
        <v/>
      </c>
      <c r="D18" s="163"/>
      <c r="E18" s="145" t="s">
        <v>51</v>
      </c>
      <c r="F18" s="146"/>
      <c r="G18" s="147"/>
      <c r="H18" s="66">
        <v>6</v>
      </c>
    </row>
    <row r="19" spans="1:8" ht="26" customHeight="1">
      <c r="A19" s="50">
        <v>2</v>
      </c>
      <c r="B19" s="72" t="str">
        <f>IF(大会参加申込用紙!B16="","",IF(大会参加申込用紙!B16=主将背番号,VLOOKUP(大会参加申込用紙!B16,丸囲い数字!$A$1:$B$50,2),大会参加申込用紙!B16))</f>
        <v/>
      </c>
      <c r="C19" s="156" t="str">
        <f>IF(大会参加申込用紙!C16="","",大会参加申込用紙!C16)</f>
        <v/>
      </c>
      <c r="D19" s="157"/>
      <c r="E19" s="148"/>
      <c r="F19" s="149"/>
      <c r="G19" s="150"/>
      <c r="H19" s="66">
        <v>7</v>
      </c>
    </row>
    <row r="20" spans="1:8" ht="26" customHeight="1">
      <c r="A20" s="50">
        <v>3</v>
      </c>
      <c r="B20" s="72" t="str">
        <f>IF(大会参加申込用紙!B17="","",IF(大会参加申込用紙!B17=主将背番号,VLOOKUP(大会参加申込用紙!B17,丸囲い数字!$A$1:$B$50,2),大会参加申込用紙!B17))</f>
        <v/>
      </c>
      <c r="C20" s="156" t="str">
        <f>IF(大会参加申込用紙!C17="","",大会参加申込用紙!C17)</f>
        <v/>
      </c>
      <c r="D20" s="157"/>
      <c r="E20" s="148"/>
      <c r="F20" s="149"/>
      <c r="G20" s="150"/>
      <c r="H20" s="66">
        <v>8</v>
      </c>
    </row>
    <row r="21" spans="1:8" ht="26" customHeight="1">
      <c r="A21" s="50">
        <v>4</v>
      </c>
      <c r="B21" s="72" t="str">
        <f>IF(大会参加申込用紙!B18="","",IF(大会参加申込用紙!B18=主将背番号,VLOOKUP(大会参加申込用紙!B18,丸囲い数字!$A$1:$B$50,2),大会参加申込用紙!B18))</f>
        <v/>
      </c>
      <c r="C21" s="156" t="str">
        <f>IF(大会参加申込用紙!C18="","",大会参加申込用紙!C18)</f>
        <v/>
      </c>
      <c r="D21" s="157"/>
      <c r="E21" s="148"/>
      <c r="F21" s="149"/>
      <c r="G21" s="150"/>
      <c r="H21" s="66">
        <v>9</v>
      </c>
    </row>
    <row r="22" spans="1:8" ht="26" customHeight="1">
      <c r="A22" s="50">
        <v>5</v>
      </c>
      <c r="B22" s="72" t="str">
        <f>IF(大会参加申込用紙!B19="","",IF(大会参加申込用紙!B19=主将背番号,VLOOKUP(大会参加申込用紙!B19,丸囲い数字!$A$1:$B$50,2),大会参加申込用紙!B19))</f>
        <v/>
      </c>
      <c r="C22" s="156" t="str">
        <f>IF(大会参加申込用紙!C19="","",大会参加申込用紙!C19)</f>
        <v/>
      </c>
      <c r="D22" s="157"/>
      <c r="E22" s="148"/>
      <c r="F22" s="149"/>
      <c r="G22" s="150"/>
      <c r="H22" s="66">
        <v>10</v>
      </c>
    </row>
    <row r="23" spans="1:8" ht="26" customHeight="1">
      <c r="A23" s="50">
        <v>6</v>
      </c>
      <c r="B23" s="72" t="str">
        <f>IF(大会参加申込用紙!B20="","",IF(大会参加申込用紙!B20=主将背番号,VLOOKUP(大会参加申込用紙!B20,丸囲い数字!$A$1:$B$50,2),大会参加申込用紙!B20))</f>
        <v/>
      </c>
      <c r="C23" s="156" t="str">
        <f>IF(大会参加申込用紙!C20="","",大会参加申込用紙!C20)</f>
        <v/>
      </c>
      <c r="D23" s="157"/>
      <c r="E23" s="148"/>
      <c r="F23" s="149"/>
      <c r="G23" s="150"/>
      <c r="H23" s="66">
        <v>11</v>
      </c>
    </row>
    <row r="24" spans="1:8" ht="26" customHeight="1">
      <c r="A24" s="50">
        <v>7</v>
      </c>
      <c r="B24" s="72" t="str">
        <f>IF(大会参加申込用紙!B21="","",IF(大会参加申込用紙!B21=主将背番号,VLOOKUP(大会参加申込用紙!B21,丸囲い数字!$A$1:$B$50,2),大会参加申込用紙!B21))</f>
        <v/>
      </c>
      <c r="C24" s="156" t="str">
        <f>IF(大会参加申込用紙!C21="","",大会参加申込用紙!C21)</f>
        <v/>
      </c>
      <c r="D24" s="157"/>
      <c r="E24" s="148"/>
      <c r="F24" s="149"/>
      <c r="G24" s="150"/>
      <c r="H24" s="66">
        <v>12</v>
      </c>
    </row>
    <row r="25" spans="1:8" ht="26" customHeight="1">
      <c r="A25" s="50">
        <v>8</v>
      </c>
      <c r="B25" s="72" t="str">
        <f>IF(大会参加申込用紙!B22="","",IF(大会参加申込用紙!B22=主将背番号,VLOOKUP(大会参加申込用紙!B22,丸囲い数字!$A$1:$B$50,2),大会参加申込用紙!B22))</f>
        <v/>
      </c>
      <c r="C25" s="156" t="str">
        <f>IF(大会参加申込用紙!C22="","",大会参加申込用紙!C22)</f>
        <v/>
      </c>
      <c r="D25" s="157"/>
      <c r="E25" s="148"/>
      <c r="F25" s="149"/>
      <c r="G25" s="150"/>
      <c r="H25" s="66">
        <v>13</v>
      </c>
    </row>
    <row r="26" spans="1:8" ht="26" customHeight="1">
      <c r="A26" s="50">
        <v>9</v>
      </c>
      <c r="B26" s="72" t="str">
        <f>IF(大会参加申込用紙!B23="","",IF(大会参加申込用紙!B23=主将背番号,VLOOKUP(大会参加申込用紙!B23,丸囲い数字!$A$1:$B$50,2),大会参加申込用紙!B23))</f>
        <v/>
      </c>
      <c r="C26" s="156" t="str">
        <f>IF(大会参加申込用紙!C23="","",大会参加申込用紙!C23)</f>
        <v/>
      </c>
      <c r="D26" s="157"/>
      <c r="E26" s="148"/>
      <c r="F26" s="149"/>
      <c r="G26" s="150"/>
      <c r="H26" s="66">
        <v>14</v>
      </c>
    </row>
    <row r="27" spans="1:8" ht="26" customHeight="1">
      <c r="A27" s="50">
        <v>10</v>
      </c>
      <c r="B27" s="72" t="str">
        <f>IF(大会参加申込用紙!B24="","",IF(大会参加申込用紙!B24=主将背番号,VLOOKUP(大会参加申込用紙!B24,丸囲い数字!$A$1:$B$50,2),大会参加申込用紙!B24))</f>
        <v/>
      </c>
      <c r="C27" s="156" t="str">
        <f>IF(大会参加申込用紙!C24="","",大会参加申込用紙!C24)</f>
        <v/>
      </c>
      <c r="D27" s="157"/>
      <c r="E27" s="148"/>
      <c r="F27" s="149"/>
      <c r="G27" s="150"/>
      <c r="H27" s="66">
        <v>15</v>
      </c>
    </row>
    <row r="28" spans="1:8" ht="26" customHeight="1">
      <c r="A28" s="50">
        <v>11</v>
      </c>
      <c r="B28" s="72" t="str">
        <f>IF(大会参加申込用紙!B25="","",IF(大会参加申込用紙!B25=主将背番号,VLOOKUP(大会参加申込用紙!B25,丸囲い数字!$A$1:$B$50,2),大会参加申込用紙!B25))</f>
        <v/>
      </c>
      <c r="C28" s="156" t="str">
        <f>IF(大会参加申込用紙!C25="","",大会参加申込用紙!C25)</f>
        <v/>
      </c>
      <c r="D28" s="157"/>
      <c r="E28" s="148"/>
      <c r="F28" s="149"/>
      <c r="G28" s="150"/>
      <c r="H28" s="66">
        <v>16</v>
      </c>
    </row>
    <row r="29" spans="1:8" ht="26" customHeight="1">
      <c r="A29" s="50">
        <v>12</v>
      </c>
      <c r="B29" s="72" t="str">
        <f>IF(大会参加申込用紙!B26="","",IF(大会参加申込用紙!B26=主将背番号,VLOOKUP(大会参加申込用紙!B26,丸囲い数字!$A$1:$B$50,2),大会参加申込用紙!B26))</f>
        <v/>
      </c>
      <c r="C29" s="156" t="str">
        <f>IF(大会参加申込用紙!C26="","",大会参加申込用紙!C26)</f>
        <v/>
      </c>
      <c r="D29" s="157"/>
      <c r="E29" s="148"/>
      <c r="F29" s="149"/>
      <c r="G29" s="150"/>
      <c r="H29" s="66">
        <v>17</v>
      </c>
    </row>
    <row r="30" spans="1:8" ht="26" customHeight="1">
      <c r="A30" s="50">
        <v>13</v>
      </c>
      <c r="B30" s="72" t="str">
        <f>IF(大会参加申込用紙!B27="","",IF(大会参加申込用紙!B27=主将背番号,VLOOKUP(大会参加申込用紙!B27,丸囲い数字!$A$1:$B$50,2),大会参加申込用紙!B27))</f>
        <v/>
      </c>
      <c r="C30" s="156" t="str">
        <f>IF(大会参加申込用紙!C27="","",大会参加申込用紙!C27)</f>
        <v/>
      </c>
      <c r="D30" s="157"/>
      <c r="E30" s="148"/>
      <c r="F30" s="149"/>
      <c r="G30" s="150"/>
      <c r="H30" s="66">
        <v>18</v>
      </c>
    </row>
    <row r="31" spans="1:8" ht="26" customHeight="1">
      <c r="A31" s="50">
        <v>14</v>
      </c>
      <c r="B31" s="72" t="str">
        <f>IF(大会参加申込用紙!B28="","",IF(大会参加申込用紙!B28=主将背番号,VLOOKUP(大会参加申込用紙!B28,丸囲い数字!$A$1:$B$50,2),大会参加申込用紙!B28))</f>
        <v/>
      </c>
      <c r="C31" s="156" t="str">
        <f>IF(大会参加申込用紙!C28="","",大会参加申込用紙!C28)</f>
        <v/>
      </c>
      <c r="D31" s="157"/>
      <c r="E31" s="148"/>
      <c r="F31" s="149"/>
      <c r="G31" s="150"/>
      <c r="H31" s="66">
        <v>19</v>
      </c>
    </row>
    <row r="32" spans="1:8" ht="26" customHeight="1">
      <c r="A32" s="50">
        <v>15</v>
      </c>
      <c r="B32" s="72" t="str">
        <f>IF(大会参加申込用紙!B29="","",IF(大会参加申込用紙!B29=主将背番号,VLOOKUP(大会参加申込用紙!B29,丸囲い数字!$A$1:$B$50,2),大会参加申込用紙!B29))</f>
        <v/>
      </c>
      <c r="C32" s="156" t="str">
        <f>IF(大会参加申込用紙!C29="","",大会参加申込用紙!C29)</f>
        <v/>
      </c>
      <c r="D32" s="157"/>
      <c r="E32" s="148"/>
      <c r="F32" s="149"/>
      <c r="G32" s="150"/>
      <c r="H32" s="66">
        <v>20</v>
      </c>
    </row>
    <row r="33" spans="1:8" ht="26" customHeight="1">
      <c r="A33" s="50">
        <v>16</v>
      </c>
      <c r="B33" s="72" t="str">
        <f>IF(大会参加申込用紙!B30="","",IF(大会参加申込用紙!B30=主将背番号,VLOOKUP(大会参加申込用紙!B30,丸囲い数字!$A$1:$B$50,2),大会参加申込用紙!B30))</f>
        <v/>
      </c>
      <c r="C33" s="156" t="str">
        <f>IF(大会参加申込用紙!C30="","",大会参加申込用紙!C30)</f>
        <v/>
      </c>
      <c r="D33" s="157"/>
      <c r="E33" s="148"/>
      <c r="F33" s="149"/>
      <c r="G33" s="150"/>
      <c r="H33" s="66">
        <v>21</v>
      </c>
    </row>
    <row r="34" spans="1:8" ht="26" customHeight="1">
      <c r="A34" s="50">
        <v>17</v>
      </c>
      <c r="B34" s="72" t="str">
        <f>IF(大会参加申込用紙!B31="","",IF(大会参加申込用紙!B31=主将背番号,VLOOKUP(大会参加申込用紙!B31,丸囲い数字!$A$1:$B$50,2),大会参加申込用紙!B31))</f>
        <v/>
      </c>
      <c r="C34" s="156" t="str">
        <f>IF(大会参加申込用紙!C31="","",大会参加申込用紙!C31)</f>
        <v/>
      </c>
      <c r="D34" s="157"/>
      <c r="E34" s="148"/>
      <c r="F34" s="149"/>
      <c r="G34" s="150"/>
      <c r="H34" s="66">
        <v>22</v>
      </c>
    </row>
    <row r="35" spans="1:8" ht="26" customHeight="1">
      <c r="A35" s="50">
        <v>18</v>
      </c>
      <c r="B35" s="72" t="str">
        <f>IF(大会参加申込用紙!B32="","",IF(大会参加申込用紙!B32=主将背番号,VLOOKUP(大会参加申込用紙!B32,丸囲い数字!$A$1:$B$50,2),大会参加申込用紙!B32))</f>
        <v/>
      </c>
      <c r="C35" s="156" t="str">
        <f>IF(大会参加申込用紙!C32="","",大会参加申込用紙!C32)</f>
        <v/>
      </c>
      <c r="D35" s="157"/>
      <c r="E35" s="151"/>
      <c r="F35" s="152"/>
      <c r="G35" s="153"/>
      <c r="H35" s="66">
        <v>23</v>
      </c>
    </row>
    <row r="36" spans="1:8" ht="6" customHeight="1">
      <c r="B36" s="63"/>
      <c r="C36" s="63"/>
    </row>
    <row r="37" spans="1:8" ht="18" customHeight="1">
      <c r="B37" s="73" t="s">
        <v>35</v>
      </c>
      <c r="C37" s="73"/>
      <c r="D37" s="53"/>
      <c r="E37" s="53"/>
      <c r="F37" s="53"/>
      <c r="G37" s="53"/>
    </row>
  </sheetData>
  <sheetProtection algorithmName="SHA-512" hashValue="epSqQLFp0I+I+9kCHx/PbAUrnu27A2SNThiCFWRhXS0IeR8WARWQ/43yvDHzRnSv3G40Wb3ZUQDtbA8FDaYvzg==" saltValue="pxx40sQc0tys4h7Ao3iSPw==" spinCount="100000" sheet="1" objects="1" scenarios="1" selectLockedCells="1" selectUnlockedCells="1"/>
  <mergeCells count="33">
    <mergeCell ref="F16:G16"/>
    <mergeCell ref="F17:G17"/>
    <mergeCell ref="B12:D12"/>
    <mergeCell ref="E12:G12"/>
    <mergeCell ref="C13:D13"/>
    <mergeCell ref="C14:D14"/>
    <mergeCell ref="C15:D15"/>
    <mergeCell ref="F13:G13"/>
    <mergeCell ref="F14:G14"/>
    <mergeCell ref="F15:G15"/>
    <mergeCell ref="C24:D24"/>
    <mergeCell ref="C25:D25"/>
    <mergeCell ref="C16:D16"/>
    <mergeCell ref="C17:D17"/>
    <mergeCell ref="C18:D18"/>
    <mergeCell ref="C19:D19"/>
    <mergeCell ref="C20:D20"/>
    <mergeCell ref="E18:G35"/>
    <mergeCell ref="C10:D10"/>
    <mergeCell ref="E10:F10"/>
    <mergeCell ref="C31:D31"/>
    <mergeCell ref="C32:D32"/>
    <mergeCell ref="C33:D33"/>
    <mergeCell ref="C34:D34"/>
    <mergeCell ref="C35:D35"/>
    <mergeCell ref="C26:D26"/>
    <mergeCell ref="C27:D27"/>
    <mergeCell ref="C28:D28"/>
    <mergeCell ref="C29:D29"/>
    <mergeCell ref="C30:D30"/>
    <mergeCell ref="C21:D21"/>
    <mergeCell ref="C22:D22"/>
    <mergeCell ref="C23:D23"/>
  </mergeCells>
  <phoneticPr fontId="2"/>
  <conditionalFormatting sqref="C6">
    <cfRule type="expression" dxfId="6" priority="8">
      <formula>#REF!="○"</formula>
    </cfRule>
  </conditionalFormatting>
  <conditionalFormatting sqref="L6">
    <cfRule type="expression" dxfId="5" priority="5" stopIfTrue="1">
      <formula>#REF!="○"</formula>
    </cfRule>
  </conditionalFormatting>
  <conditionalFormatting sqref="I6">
    <cfRule type="expression" dxfId="4" priority="6">
      <formula>#REF!="○"</formula>
    </cfRule>
  </conditionalFormatting>
  <conditionalFormatting sqref="D6">
    <cfRule type="expression" dxfId="3" priority="4">
      <formula>#REF!="○"</formula>
    </cfRule>
  </conditionalFormatting>
  <conditionalFormatting sqref="E6">
    <cfRule type="expression" dxfId="2" priority="3">
      <formula>#REF!="○"</formula>
    </cfRule>
  </conditionalFormatting>
  <conditionalFormatting sqref="F6">
    <cfRule type="expression" dxfId="1" priority="2">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8</xdr:col>
                    <xdr:colOff>101600</xdr:colOff>
                    <xdr:row>0</xdr:row>
                    <xdr:rowOff>63500</xdr:rowOff>
                  </from>
                  <to>
                    <xdr:col>10</xdr:col>
                    <xdr:colOff>622300</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C6:F6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L23" sqref="L23"/>
    </sheetView>
  </sheetViews>
  <sheetFormatPr baseColWidth="10" defaultColWidth="8.83203125" defaultRowHeight="16"/>
  <cols>
    <col min="1" max="3" width="1.83203125" style="4" customWidth="1"/>
    <col min="4" max="4" width="6.5" style="4" customWidth="1"/>
    <col min="5" max="5" width="14.1640625" style="4" customWidth="1"/>
    <col min="6" max="16384" width="8.83203125" style="4"/>
  </cols>
  <sheetData>
    <row r="2" spans="4:5" ht="18" thickBot="1">
      <c r="D2" s="46" t="s">
        <v>38</v>
      </c>
      <c r="E2" s="32" t="s">
        <v>26</v>
      </c>
    </row>
    <row r="3" spans="4:5" ht="18" thickTop="1">
      <c r="D3" s="41" t="s">
        <v>33</v>
      </c>
      <c r="E3" s="33" t="str">
        <f>計算式有りプログラム掲載用選手名簿!H6</f>
        <v/>
      </c>
    </row>
    <row r="4" spans="4:5" ht="17">
      <c r="D4" s="42" t="s">
        <v>8</v>
      </c>
      <c r="E4" s="34" t="str">
        <f>計算式有りプログラム掲載用選手名簿!H7</f>
        <v/>
      </c>
    </row>
    <row r="5" spans="4:5" ht="17">
      <c r="D5" s="43" t="s">
        <v>34</v>
      </c>
      <c r="E5" s="34" t="str">
        <f>計算式有りプログラム掲載用選手名簿!H8</f>
        <v/>
      </c>
    </row>
    <row r="6" spans="4:5">
      <c r="D6" s="44"/>
      <c r="E6" s="35"/>
    </row>
    <row r="7" spans="4:5" ht="17" thickBot="1">
      <c r="D7" s="45"/>
      <c r="E7" s="35"/>
    </row>
    <row r="8" spans="4:5" ht="17" thickTop="1">
      <c r="D8" s="36" t="str">
        <f>計算式有りプログラム掲載用選手名簿!F11</f>
        <v/>
      </c>
      <c r="E8" s="39" t="str">
        <f>計算式有りプログラム掲載用選手名簿!G11</f>
        <v/>
      </c>
    </row>
    <row r="9" spans="4:5">
      <c r="D9" s="37" t="str">
        <f>計算式有りプログラム掲載用選手名簿!F12</f>
        <v/>
      </c>
      <c r="E9" s="39" t="str">
        <f>計算式有りプログラム掲載用選手名簿!G12</f>
        <v/>
      </c>
    </row>
    <row r="10" spans="4:5">
      <c r="D10" s="37" t="str">
        <f>計算式有りプログラム掲載用選手名簿!F13</f>
        <v/>
      </c>
      <c r="E10" s="39" t="str">
        <f>計算式有りプログラム掲載用選手名簿!G13</f>
        <v/>
      </c>
    </row>
    <row r="11" spans="4:5">
      <c r="D11" s="37" t="str">
        <f>計算式有りプログラム掲載用選手名簿!F14</f>
        <v/>
      </c>
      <c r="E11" s="39" t="str">
        <f>計算式有りプログラム掲載用選手名簿!G14</f>
        <v/>
      </c>
    </row>
    <row r="12" spans="4:5">
      <c r="D12" s="37" t="str">
        <f>計算式有りプログラム掲載用選手名簿!F15</f>
        <v/>
      </c>
      <c r="E12" s="39" t="str">
        <f>計算式有りプログラム掲載用選手名簿!G15</f>
        <v/>
      </c>
    </row>
    <row r="13" spans="4:5">
      <c r="D13" s="37" t="str">
        <f>計算式有りプログラム掲載用選手名簿!F16</f>
        <v/>
      </c>
      <c r="E13" s="39" t="str">
        <f>計算式有りプログラム掲載用選手名簿!G16</f>
        <v/>
      </c>
    </row>
    <row r="14" spans="4:5">
      <c r="D14" s="37" t="str">
        <f>計算式有りプログラム掲載用選手名簿!F17</f>
        <v/>
      </c>
      <c r="E14" s="39" t="str">
        <f>計算式有りプログラム掲載用選手名簿!G17</f>
        <v/>
      </c>
    </row>
    <row r="15" spans="4:5">
      <c r="D15" s="37" t="str">
        <f>計算式有りプログラム掲載用選手名簿!F18</f>
        <v/>
      </c>
      <c r="E15" s="39" t="str">
        <f>計算式有りプログラム掲載用選手名簿!G18</f>
        <v/>
      </c>
    </row>
    <row r="16" spans="4:5">
      <c r="D16" s="37" t="str">
        <f>計算式有りプログラム掲載用選手名簿!F19</f>
        <v/>
      </c>
      <c r="E16" s="39" t="str">
        <f>計算式有りプログラム掲載用選手名簿!G19</f>
        <v/>
      </c>
    </row>
    <row r="17" spans="4:5">
      <c r="D17" s="37" t="str">
        <f>計算式有りプログラム掲載用選手名簿!F20</f>
        <v/>
      </c>
      <c r="E17" s="39" t="str">
        <f>計算式有りプログラム掲載用選手名簿!G20</f>
        <v/>
      </c>
    </row>
    <row r="18" spans="4:5">
      <c r="D18" s="37" t="str">
        <f>計算式有りプログラム掲載用選手名簿!F21</f>
        <v/>
      </c>
      <c r="E18" s="39" t="str">
        <f>計算式有りプログラム掲載用選手名簿!G21</f>
        <v/>
      </c>
    </row>
    <row r="19" spans="4:5">
      <c r="D19" s="37" t="str">
        <f>計算式有りプログラム掲載用選手名簿!F22</f>
        <v/>
      </c>
      <c r="E19" s="39" t="str">
        <f>計算式有りプログラム掲載用選手名簿!G22</f>
        <v/>
      </c>
    </row>
    <row r="20" spans="4:5">
      <c r="D20" s="37" t="str">
        <f>計算式有りプログラム掲載用選手名簿!F23</f>
        <v/>
      </c>
      <c r="E20" s="39" t="str">
        <f>計算式有りプログラム掲載用選手名簿!G23</f>
        <v/>
      </c>
    </row>
    <row r="21" spans="4:5">
      <c r="D21" s="37" t="str">
        <f>計算式有りプログラム掲載用選手名簿!F24</f>
        <v/>
      </c>
      <c r="E21" s="39" t="str">
        <f>計算式有りプログラム掲載用選手名簿!G24</f>
        <v/>
      </c>
    </row>
    <row r="22" spans="4:5">
      <c r="D22" s="37" t="str">
        <f>計算式有りプログラム掲載用選手名簿!F25</f>
        <v/>
      </c>
      <c r="E22" s="39" t="str">
        <f>計算式有りプログラム掲載用選手名簿!G25</f>
        <v/>
      </c>
    </row>
    <row r="23" spans="4:5">
      <c r="D23" s="37" t="str">
        <f>計算式有りプログラム掲載用選手名簿!F26</f>
        <v/>
      </c>
      <c r="E23" s="39" t="str">
        <f>計算式有りプログラム掲載用選手名簿!G26</f>
        <v/>
      </c>
    </row>
    <row r="24" spans="4:5">
      <c r="D24" s="37" t="str">
        <f>計算式有りプログラム掲載用選手名簿!F27</f>
        <v/>
      </c>
      <c r="E24" s="39" t="str">
        <f>計算式有りプログラム掲載用選手名簿!G27</f>
        <v/>
      </c>
    </row>
    <row r="25" spans="4:5" ht="17" thickBot="1">
      <c r="D25" s="38" t="str">
        <f>計算式有りプログラム掲載用選手名簿!F28</f>
        <v/>
      </c>
      <c r="E25" s="40" t="str">
        <f>計算式有りプログラム掲載用選手名簿!G28</f>
        <v/>
      </c>
    </row>
    <row r="26" spans="4:5" ht="17" thickTop="1"/>
  </sheetData>
  <sheetProtection algorithmName="SHA-512" hashValue="p+LswGy1WQA2z0Yar3mYR+peDv853i7Os0Ip0JlNiVAsH5PZe5830IMO0DIZtlhyFS7IxP2WxUYvIY1g9h5/cA==" saltValue="2y1VKllL4HbtAEwWskV7b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baseColWidth="10" defaultColWidth="8.83203125" defaultRowHeight="19"/>
  <cols>
    <col min="2" max="2" width="9" style="2"/>
  </cols>
  <sheetData>
    <row r="1" spans="1:2">
      <c r="A1">
        <v>1</v>
      </c>
      <c r="B1" s="2" t="s">
        <v>52</v>
      </c>
    </row>
    <row r="2" spans="1:2">
      <c r="A2">
        <v>2</v>
      </c>
      <c r="B2" s="2" t="s">
        <v>53</v>
      </c>
    </row>
    <row r="3" spans="1:2">
      <c r="A3">
        <v>3</v>
      </c>
      <c r="B3" s="2" t="s">
        <v>54</v>
      </c>
    </row>
    <row r="4" spans="1:2">
      <c r="A4">
        <v>4</v>
      </c>
      <c r="B4" s="2" t="s">
        <v>55</v>
      </c>
    </row>
    <row r="5" spans="1:2">
      <c r="A5">
        <v>5</v>
      </c>
      <c r="B5" s="2" t="s">
        <v>56</v>
      </c>
    </row>
    <row r="6" spans="1:2">
      <c r="A6">
        <v>6</v>
      </c>
      <c r="B6" s="2" t="s">
        <v>57</v>
      </c>
    </row>
    <row r="7" spans="1:2">
      <c r="A7">
        <v>7</v>
      </c>
      <c r="B7" s="2" t="s">
        <v>58</v>
      </c>
    </row>
    <row r="8" spans="1:2">
      <c r="A8">
        <v>8</v>
      </c>
      <c r="B8" s="2" t="s">
        <v>59</v>
      </c>
    </row>
    <row r="9" spans="1:2">
      <c r="A9">
        <v>9</v>
      </c>
      <c r="B9" s="2" t="s">
        <v>60</v>
      </c>
    </row>
    <row r="10" spans="1:2">
      <c r="A10">
        <v>10</v>
      </c>
      <c r="B10" s="2" t="s">
        <v>61</v>
      </c>
    </row>
    <row r="11" spans="1:2">
      <c r="A11">
        <v>11</v>
      </c>
      <c r="B11" s="2" t="s">
        <v>62</v>
      </c>
    </row>
    <row r="12" spans="1:2">
      <c r="A12">
        <v>12</v>
      </c>
      <c r="B12" s="2" t="s">
        <v>63</v>
      </c>
    </row>
    <row r="13" spans="1:2">
      <c r="A13">
        <v>13</v>
      </c>
      <c r="B13" s="2" t="s">
        <v>64</v>
      </c>
    </row>
    <row r="14" spans="1:2">
      <c r="A14">
        <v>14</v>
      </c>
      <c r="B14" s="2" t="s">
        <v>65</v>
      </c>
    </row>
    <row r="15" spans="1:2">
      <c r="A15">
        <v>15</v>
      </c>
      <c r="B15" s="2" t="s">
        <v>66</v>
      </c>
    </row>
    <row r="16" spans="1:2">
      <c r="A16">
        <v>16</v>
      </c>
      <c r="B16" s="2" t="s">
        <v>67</v>
      </c>
    </row>
    <row r="17" spans="1:2">
      <c r="A17">
        <v>17</v>
      </c>
      <c r="B17" s="2" t="s">
        <v>68</v>
      </c>
    </row>
    <row r="18" spans="1:2">
      <c r="A18">
        <v>18</v>
      </c>
      <c r="B18" s="2" t="s">
        <v>69</v>
      </c>
    </row>
    <row r="19" spans="1:2">
      <c r="A19">
        <v>19</v>
      </c>
      <c r="B19" s="2" t="s">
        <v>70</v>
      </c>
    </row>
    <row r="20" spans="1:2">
      <c r="A20">
        <v>20</v>
      </c>
      <c r="B20" s="2" t="s">
        <v>71</v>
      </c>
    </row>
    <row r="21" spans="1:2">
      <c r="A21">
        <v>21</v>
      </c>
      <c r="B21" s="2" t="s">
        <v>72</v>
      </c>
    </row>
    <row r="22" spans="1:2">
      <c r="A22">
        <v>22</v>
      </c>
      <c r="B22" s="2" t="s">
        <v>73</v>
      </c>
    </row>
    <row r="23" spans="1:2">
      <c r="A23">
        <v>23</v>
      </c>
      <c r="B23" s="2" t="s">
        <v>74</v>
      </c>
    </row>
    <row r="24" spans="1:2">
      <c r="A24">
        <v>24</v>
      </c>
      <c r="B24" s="2" t="s">
        <v>75</v>
      </c>
    </row>
    <row r="25" spans="1:2">
      <c r="A25">
        <v>25</v>
      </c>
      <c r="B25" s="2" t="s">
        <v>76</v>
      </c>
    </row>
    <row r="26" spans="1:2">
      <c r="A26">
        <v>26</v>
      </c>
      <c r="B26" s="2" t="s">
        <v>77</v>
      </c>
    </row>
    <row r="27" spans="1:2">
      <c r="A27">
        <v>27</v>
      </c>
      <c r="B27" s="2" t="s">
        <v>78</v>
      </c>
    </row>
    <row r="28" spans="1:2">
      <c r="A28">
        <v>28</v>
      </c>
      <c r="B28" s="2" t="s">
        <v>79</v>
      </c>
    </row>
    <row r="29" spans="1:2">
      <c r="A29">
        <v>29</v>
      </c>
      <c r="B29" s="2" t="s">
        <v>80</v>
      </c>
    </row>
    <row r="30" spans="1:2">
      <c r="A30">
        <v>30</v>
      </c>
      <c r="B30" s="2" t="s">
        <v>81</v>
      </c>
    </row>
    <row r="31" spans="1:2">
      <c r="A31">
        <v>31</v>
      </c>
      <c r="B31" s="2" t="s">
        <v>82</v>
      </c>
    </row>
    <row r="32" spans="1:2">
      <c r="A32">
        <v>32</v>
      </c>
      <c r="B32" s="2" t="s">
        <v>83</v>
      </c>
    </row>
    <row r="33" spans="1:2">
      <c r="A33">
        <v>33</v>
      </c>
      <c r="B33" s="2" t="s">
        <v>84</v>
      </c>
    </row>
    <row r="34" spans="1:2">
      <c r="A34">
        <v>34</v>
      </c>
      <c r="B34" s="2" t="s">
        <v>85</v>
      </c>
    </row>
    <row r="35" spans="1:2">
      <c r="A35">
        <v>35</v>
      </c>
      <c r="B35" s="2" t="s">
        <v>86</v>
      </c>
    </row>
    <row r="36" spans="1:2">
      <c r="A36">
        <v>36</v>
      </c>
      <c r="B36" s="2" t="s">
        <v>87</v>
      </c>
    </row>
    <row r="37" spans="1:2">
      <c r="A37">
        <v>37</v>
      </c>
      <c r="B37" s="2" t="s">
        <v>88</v>
      </c>
    </row>
    <row r="38" spans="1:2">
      <c r="A38">
        <v>38</v>
      </c>
      <c r="B38" s="2" t="s">
        <v>89</v>
      </c>
    </row>
    <row r="39" spans="1:2">
      <c r="A39">
        <v>39</v>
      </c>
      <c r="B39" s="2" t="s">
        <v>90</v>
      </c>
    </row>
    <row r="40" spans="1:2">
      <c r="A40">
        <v>40</v>
      </c>
      <c r="B40" s="2" t="s">
        <v>91</v>
      </c>
    </row>
    <row r="41" spans="1:2">
      <c r="A41">
        <v>41</v>
      </c>
      <c r="B41" s="2" t="s">
        <v>92</v>
      </c>
    </row>
    <row r="42" spans="1:2">
      <c r="A42">
        <v>42</v>
      </c>
      <c r="B42" s="2" t="s">
        <v>93</v>
      </c>
    </row>
    <row r="43" spans="1:2">
      <c r="A43">
        <v>43</v>
      </c>
      <c r="B43" s="2" t="s">
        <v>94</v>
      </c>
    </row>
    <row r="44" spans="1:2">
      <c r="A44">
        <v>44</v>
      </c>
      <c r="B44" s="2" t="s">
        <v>95</v>
      </c>
    </row>
    <row r="45" spans="1:2">
      <c r="A45">
        <v>45</v>
      </c>
      <c r="B45" s="2" t="s">
        <v>96</v>
      </c>
    </row>
    <row r="46" spans="1:2">
      <c r="A46">
        <v>46</v>
      </c>
      <c r="B46" s="2" t="s">
        <v>97</v>
      </c>
    </row>
    <row r="47" spans="1:2">
      <c r="A47">
        <v>47</v>
      </c>
      <c r="B47" s="2" t="s">
        <v>98</v>
      </c>
    </row>
    <row r="48" spans="1:2">
      <c r="A48">
        <v>48</v>
      </c>
      <c r="B48" s="2" t="s">
        <v>99</v>
      </c>
    </row>
    <row r="49" spans="1:2">
      <c r="A49">
        <v>49</v>
      </c>
      <c r="B49" s="2" t="s">
        <v>100</v>
      </c>
    </row>
    <row r="50" spans="1:2">
      <c r="A50">
        <v>50</v>
      </c>
      <c r="B50" s="2" t="s">
        <v>101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瀬古 篤志</cp:lastModifiedBy>
  <cp:lastPrinted>2018-07-17T06:34:39Z</cp:lastPrinted>
  <dcterms:created xsi:type="dcterms:W3CDTF">2011-02-21T06:09:50Z</dcterms:created>
  <dcterms:modified xsi:type="dcterms:W3CDTF">2020-03-07T02:32:48Z</dcterms:modified>
</cp:coreProperties>
</file>