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autoCompressPictures="0"/>
  <mc:AlternateContent xmlns:mc="http://schemas.openxmlformats.org/markup-compatibility/2006">
    <mc:Choice Requires="x15">
      <x15ac:absPath xmlns:x15ac="http://schemas.microsoft.com/office/spreadsheetml/2010/11/ac" url="D:\HCVA\2019\コカ杯\Entry\"/>
    </mc:Choice>
  </mc:AlternateContent>
  <xr:revisionPtr revIDLastSave="0" documentId="13_ncr:1_{F1C7D4B5-8709-4C64-A70C-F7E0271948BA}" xr6:coauthVersionLast="36" xr6:coauthVersionMax="36" xr10:uidLastSave="{00000000-0000-0000-0000-000000000000}"/>
  <workbookProtection workbookAlgorithmName="SHA-512" workbookHashValue="tmg1zigNhawVjPEqvDBLgtYXZV2QqoYTHtpAgDRgKJUjBaByOKNjes+CWPvCsmDjz+dsPIekMWdcgVXg/q23Gw==" workbookSaltValue="diZ/e7+qJQBF/18ZollEmQ==" workbookSpinCount="100000" lockStructure="1"/>
  <bookViews>
    <workbookView xWindow="0" yWindow="0" windowWidth="28800" windowHeight="11760" xr2:uid="{00000000-000D-0000-FFFF-FFFF00000000}"/>
  </bookViews>
  <sheets>
    <sheet name="大会参加申込用紙" sheetId="5" r:id="rId1"/>
    <sheet name="計算式有りプログラム掲載用選手名簿" sheetId="1" r:id="rId2"/>
    <sheet name="staff" sheetId="3" r:id="rId3"/>
    <sheet name="data" sheetId="4" r:id="rId4"/>
    <sheet name="丸囲い数字" sheetId="6" state="hidden" r:id="rId5"/>
  </sheets>
  <definedNames>
    <definedName name="_xlnm.Print_Area" localSheetId="2">staff!$A$1:$H$37</definedName>
    <definedName name="_xlnm.Print_Area" localSheetId="1">計算式有りプログラム掲載用選手名簿!$A$1:$J$30</definedName>
    <definedName name="_xlnm.Print_Area" localSheetId="0">大会参加申込用紙!$A$1:$F$43</definedName>
    <definedName name="主将背番号">大会参加申込用紙!$H$13</definedName>
  </definedNames>
  <calcPr calcId="191029"/>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C35" i="3" l="1"/>
  <c r="B35" i="3"/>
  <c r="C34" i="3"/>
  <c r="B34" i="3"/>
  <c r="C33" i="3"/>
  <c r="B33" i="3"/>
  <c r="C32" i="3"/>
  <c r="B32" i="3"/>
  <c r="C31" i="3"/>
  <c r="B31" i="3"/>
  <c r="C30" i="3"/>
  <c r="B30" i="3"/>
  <c r="C29" i="3"/>
  <c r="B29" i="3"/>
  <c r="C28" i="3"/>
  <c r="B28" i="3"/>
  <c r="C27" i="3"/>
  <c r="B27" i="3"/>
  <c r="C26" i="3"/>
  <c r="B26" i="3"/>
  <c r="C25" i="3"/>
  <c r="B25" i="3"/>
  <c r="C24" i="3"/>
  <c r="B24" i="3"/>
  <c r="C23" i="3"/>
  <c r="B23" i="3"/>
  <c r="C22" i="3"/>
  <c r="B22" i="3"/>
  <c r="C21" i="3"/>
  <c r="B21" i="3"/>
  <c r="C20" i="3"/>
  <c r="B20" i="3"/>
  <c r="J28" i="1"/>
  <c r="I28" i="1"/>
  <c r="G28" i="1"/>
  <c r="F28" i="1"/>
  <c r="J27" i="1"/>
  <c r="I27" i="1"/>
  <c r="G27" i="1"/>
  <c r="F27" i="1"/>
  <c r="J26" i="1"/>
  <c r="I26" i="1"/>
  <c r="G26" i="1"/>
  <c r="F26" i="1"/>
  <c r="J25" i="1"/>
  <c r="I25" i="1"/>
  <c r="G25" i="1"/>
  <c r="F25" i="1"/>
  <c r="J24" i="1"/>
  <c r="I24" i="1"/>
  <c r="G24" i="1"/>
  <c r="F24" i="1"/>
  <c r="J23" i="1"/>
  <c r="I23" i="1"/>
  <c r="G23" i="1"/>
  <c r="F23" i="1"/>
  <c r="J22" i="1"/>
  <c r="I22" i="1"/>
  <c r="G22" i="1"/>
  <c r="F22" i="1"/>
  <c r="J21" i="1"/>
  <c r="I21" i="1"/>
  <c r="G21" i="1"/>
  <c r="F21" i="1"/>
  <c r="J20" i="1"/>
  <c r="I20" i="1"/>
  <c r="G20" i="1"/>
  <c r="F20" i="1"/>
  <c r="J19" i="1"/>
  <c r="I19" i="1"/>
  <c r="G19" i="1"/>
  <c r="F19" i="1"/>
  <c r="J18" i="1"/>
  <c r="I18" i="1"/>
  <c r="G18" i="1"/>
  <c r="F18" i="1"/>
  <c r="J17" i="1"/>
  <c r="I17" i="1"/>
  <c r="G17" i="1"/>
  <c r="F17" i="1"/>
  <c r="J16" i="1"/>
  <c r="I16" i="1"/>
  <c r="G16" i="1"/>
  <c r="F16" i="1"/>
  <c r="J15" i="1"/>
  <c r="I15" i="1"/>
  <c r="G15" i="1"/>
  <c r="F15" i="1"/>
  <c r="J14" i="1"/>
  <c r="I14" i="1"/>
  <c r="G14" i="1"/>
  <c r="F14" i="1"/>
  <c r="J13" i="1"/>
  <c r="I13" i="1"/>
  <c r="G13" i="1"/>
  <c r="F13" i="1"/>
  <c r="H13" i="5" l="1"/>
  <c r="B18" i="3" s="1"/>
  <c r="D29" i="1"/>
  <c r="C29" i="1"/>
  <c r="B29" i="1"/>
  <c r="A29" i="1"/>
  <c r="D25" i="4"/>
  <c r="D23" i="4"/>
  <c r="D19" i="4"/>
  <c r="D18" i="4"/>
  <c r="D17" i="4"/>
  <c r="D16" i="4"/>
  <c r="D15" i="4"/>
  <c r="D14" i="4"/>
  <c r="D12" i="4"/>
  <c r="D11" i="4"/>
  <c r="D10" i="4"/>
  <c r="F12" i="1"/>
  <c r="D9" i="4" s="1"/>
  <c r="F11" i="1"/>
  <c r="D8" i="4" s="1"/>
  <c r="C19" i="3"/>
  <c r="C18" i="3"/>
  <c r="D13" i="4"/>
  <c r="A2" i="3"/>
  <c r="A1" i="3"/>
  <c r="E13" i="4"/>
  <c r="J12" i="1"/>
  <c r="J11" i="1"/>
  <c r="I12" i="1"/>
  <c r="I11" i="1"/>
  <c r="H9" i="1"/>
  <c r="H8" i="1"/>
  <c r="C15" i="3" s="1"/>
  <c r="E25" i="4"/>
  <c r="E24" i="4"/>
  <c r="D24" i="4"/>
  <c r="E23" i="4"/>
  <c r="E22" i="4"/>
  <c r="E21" i="4"/>
  <c r="D21" i="4"/>
  <c r="E20" i="4"/>
  <c r="E19" i="4"/>
  <c r="E18" i="4"/>
  <c r="E17" i="4"/>
  <c r="E16" i="4"/>
  <c r="E15" i="4"/>
  <c r="E14" i="4"/>
  <c r="E12" i="4"/>
  <c r="E11" i="4"/>
  <c r="E10" i="4"/>
  <c r="G12" i="1"/>
  <c r="E9" i="4" s="1"/>
  <c r="G11" i="1"/>
  <c r="E8" i="4" s="1"/>
  <c r="H7" i="1"/>
  <c r="C14" i="3" s="1"/>
  <c r="H6" i="1"/>
  <c r="C13" i="3" s="1"/>
  <c r="C11" i="5"/>
  <c r="F5" i="1" s="1"/>
  <c r="C10" i="3" s="1"/>
  <c r="D22" i="4"/>
  <c r="D20" i="4"/>
  <c r="E5" i="4" l="1"/>
  <c r="E4" i="4"/>
  <c r="B19" i="3"/>
  <c r="E3" i="4"/>
</calcChain>
</file>

<file path=xl/sharedStrings.xml><?xml version="1.0" encoding="utf-8"?>
<sst xmlns="http://schemas.openxmlformats.org/spreadsheetml/2006/main" count="150" uniqueCount="115">
  <si>
    <t>プログラム掲載用</t>
  </si>
  <si>
    <t>選　手　名　簿</t>
  </si>
  <si>
    <t>種目（参加種目に○印をつける）</t>
  </si>
  <si>
    <t>６女</t>
  </si>
  <si>
    <t>９男</t>
  </si>
  <si>
    <t>９女</t>
  </si>
  <si>
    <t>H.C.V.A</t>
  </si>
  <si>
    <t>監　督</t>
  </si>
  <si>
    <t>コーチ</t>
  </si>
  <si>
    <t>競技者番号</t>
  </si>
  <si>
    <t>６・９併用</t>
    <phoneticPr fontId="2"/>
  </si>
  <si>
    <t>右の選手名簿を写真製版してプロをつくりますので，黒字で正確にご記入下さい。
別紙大会申込み用紙と一緒に，大会事務局にご送付下さい。</t>
    <phoneticPr fontId="2"/>
  </si>
  <si>
    <t>マネージャー</t>
    <phoneticPr fontId="2"/>
  </si>
  <si>
    <t>主　将</t>
  </si>
  <si>
    <t>No.</t>
  </si>
  <si>
    <t>年　令</t>
  </si>
  <si>
    <t>身　長</t>
  </si>
  <si>
    <t>登録チーム名</t>
    <rPh sb="0" eb="2">
      <t>トウロク</t>
    </rPh>
    <rPh sb="5" eb="6">
      <t>メイ</t>
    </rPh>
    <phoneticPr fontId="2"/>
  </si>
  <si>
    <t>　チ　ー　ム　名　</t>
    <phoneticPr fontId="2"/>
  </si>
  <si>
    <t>主将</t>
    <rPh sb="0" eb="2">
      <t>シュショウ</t>
    </rPh>
    <phoneticPr fontId="2"/>
  </si>
  <si>
    <t>氏名</t>
    <phoneticPr fontId="2"/>
  </si>
  <si>
    <t>年令</t>
    <phoneticPr fontId="2"/>
  </si>
  <si>
    <t>身長</t>
    <phoneticPr fontId="2"/>
  </si>
  <si>
    <t>監督</t>
    <phoneticPr fontId="2"/>
  </si>
  <si>
    <t>６男</t>
    <phoneticPr fontId="2"/>
  </si>
  <si>
    <t>北海道クラブバレーボール連盟会長殿</t>
    <rPh sb="0" eb="3">
      <t>ホッカイドウ</t>
    </rPh>
    <rPh sb="12" eb="14">
      <t>レンメイ</t>
    </rPh>
    <rPh sb="14" eb="16">
      <t>カイチョウ</t>
    </rPh>
    <rPh sb="16" eb="17">
      <t>ドノ</t>
    </rPh>
    <phoneticPr fontId="2"/>
  </si>
  <si>
    <t>注４）大会申し込み申込締め切りまで各地区連盟に、正式に登録されている選手をご記入ください。</t>
    <phoneticPr fontId="2"/>
  </si>
  <si>
    <t>氏名</t>
    <rPh sb="0" eb="2">
      <t>シメイ</t>
    </rPh>
    <phoneticPr fontId="2"/>
  </si>
  <si>
    <t>&lt;---計算式有り</t>
    <rPh sb="4" eb="7">
      <t>ケイサンシキ</t>
    </rPh>
    <rPh sb="7" eb="8">
      <t>ア</t>
    </rPh>
    <phoneticPr fontId="2"/>
  </si>
  <si>
    <t>大　会　参　加　申　し　込　み　用　紙</t>
    <rPh sb="0" eb="1">
      <t>ダイ</t>
    </rPh>
    <rPh sb="2" eb="3">
      <t>カイ</t>
    </rPh>
    <rPh sb="4" eb="5">
      <t>サン</t>
    </rPh>
    <rPh sb="6" eb="7">
      <t>カ</t>
    </rPh>
    <rPh sb="8" eb="9">
      <t>サル</t>
    </rPh>
    <rPh sb="12" eb="13">
      <t>コミ</t>
    </rPh>
    <rPh sb="16" eb="17">
      <t>ヨウ</t>
    </rPh>
    <rPh sb="18" eb="19">
      <t>カミ</t>
    </rPh>
    <phoneticPr fontId="2"/>
  </si>
  <si>
    <t>チームスタッフ変更届</t>
  </si>
  <si>
    <t>チームスタッフ変更（　有　・　無　）</t>
  </si>
  <si>
    <t>旧</t>
  </si>
  <si>
    <t>新</t>
  </si>
  <si>
    <t>監督</t>
  </si>
  <si>
    <t>マネージャー</t>
  </si>
  <si>
    <t>〔備考〕変更有りの場合はチームスタッフ全員を記入してください。</t>
  </si>
  <si>
    <t>チーム</t>
    <phoneticPr fontId="2"/>
  </si>
  <si>
    <t>記載者</t>
    <phoneticPr fontId="2"/>
  </si>
  <si>
    <t>番号</t>
    <rPh sb="0" eb="2">
      <t>バンゴウ</t>
    </rPh>
    <phoneticPr fontId="2"/>
  </si>
  <si>
    <t>チーム名カナ</t>
    <rPh sb="3" eb="4">
      <t>メイ</t>
    </rPh>
    <phoneticPr fontId="2"/>
  </si>
  <si>
    <t>）</t>
    <phoneticPr fontId="2"/>
  </si>
  <si>
    <t>（</t>
    <phoneticPr fontId="2"/>
  </si>
  <si>
    <t>氏名</t>
    <rPh sb="0" eb="2">
      <t>シm</t>
    </rPh>
    <phoneticPr fontId="2"/>
  </si>
  <si>
    <t>勤務先</t>
    <rPh sb="0" eb="3">
      <t>キンm</t>
    </rPh>
    <phoneticPr fontId="2"/>
  </si>
  <si>
    <t>チーム名</t>
    <rPh sb="3" eb="4">
      <t>m</t>
    </rPh>
    <phoneticPr fontId="2"/>
  </si>
  <si>
    <t>代表者名</t>
    <rPh sb="0" eb="4">
      <t>ダ</t>
    </rPh>
    <phoneticPr fontId="2"/>
  </si>
  <si>
    <t>作成日</t>
    <rPh sb="0" eb="3">
      <t>sakuseibi</t>
    </rPh>
    <phoneticPr fontId="2"/>
  </si>
  <si>
    <t>住所</t>
    <rPh sb="0" eb="2">
      <t>10sy</t>
    </rPh>
    <phoneticPr fontId="2"/>
  </si>
  <si>
    <t>参加種目</t>
    <rPh sb="0" eb="4">
      <t>サンk</t>
    </rPh>
    <phoneticPr fontId="2"/>
  </si>
  <si>
    <r>
      <t xml:space="preserve">下記により，大会参加料を </t>
    </r>
    <r>
      <rPr>
        <u/>
        <sz val="12"/>
        <rFont val="Meiryo UI"/>
        <family val="3"/>
        <charset val="128"/>
      </rPr>
      <t>指定口座に振り込み、</t>
    </r>
    <r>
      <rPr>
        <sz val="12"/>
        <rFont val="Meiryo UI"/>
        <family val="3"/>
        <charset val="128"/>
      </rPr>
      <t>本大会への参加を申し込みます。</t>
    </r>
    <rPh sb="0" eb="2">
      <t>カキ</t>
    </rPh>
    <rPh sb="6" eb="8">
      <t>タイカイ</t>
    </rPh>
    <rPh sb="8" eb="11">
      <t>サンカリョウ</t>
    </rPh>
    <rPh sb="13" eb="15">
      <t>シテイ</t>
    </rPh>
    <rPh sb="15" eb="17">
      <t>コウザ</t>
    </rPh>
    <rPh sb="18" eb="19">
      <t>フ</t>
    </rPh>
    <rPh sb="20" eb="21">
      <t>コ</t>
    </rPh>
    <rPh sb="23" eb="26">
      <t>ホンタイカイ</t>
    </rPh>
    <rPh sb="28" eb="30">
      <t>サンカ</t>
    </rPh>
    <rPh sb="31" eb="32">
      <t>モウ</t>
    </rPh>
    <rPh sb="33" eb="34">
      <t>コ</t>
    </rPh>
    <phoneticPr fontId="2"/>
  </si>
  <si>
    <r>
      <t>注１）</t>
    </r>
    <r>
      <rPr>
        <u/>
        <sz val="14"/>
        <rFont val="Meiryo UI"/>
        <family val="3"/>
        <charset val="128"/>
      </rPr>
      <t>空欄が無いよう、もれなくご記入ください。</t>
    </r>
  </si>
  <si>
    <r>
      <t>注３）</t>
    </r>
    <r>
      <rPr>
        <b/>
        <u/>
        <sz val="14"/>
        <color indexed="10"/>
        <rFont val="Meiryo UI"/>
        <family val="3"/>
        <charset val="128"/>
      </rPr>
      <t>上記登録選手の変更・追加、及び競技者番号（背番号）の変更はできません。</t>
    </r>
    <phoneticPr fontId="2"/>
  </si>
  <si>
    <t>メンバーの変更はできません！</t>
    <rPh sb="5" eb="7">
      <t>ヘンコウ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</si>
  <si>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</si>
  <si>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</si>
  <si>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</si>
  <si>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</si>
  <si>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</si>
  <si>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</si>
  <si>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</si>
  <si>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</si>
  <si>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</si>
  <si>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</si>
  <si>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</si>
  <si>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</si>
  <si>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</si>
  <si>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</si>
  <si>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</si>
  <si>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⑯</t>
    <phoneticPr fontId="2"/>
  </si>
  <si>
    <t>⑰</t>
    <phoneticPr fontId="2"/>
  </si>
  <si>
    <t>⑱</t>
    <phoneticPr fontId="2"/>
  </si>
  <si>
    <t>⑲</t>
    <phoneticPr fontId="2"/>
  </si>
  <si>
    <t>⑳</t>
    <phoneticPr fontId="2"/>
  </si>
  <si>
    <t>㉑</t>
    <phoneticPr fontId="2"/>
  </si>
  <si>
    <t>㉒</t>
    <phoneticPr fontId="2"/>
  </si>
  <si>
    <t>㉓</t>
    <phoneticPr fontId="2"/>
  </si>
  <si>
    <t>㉔</t>
    <phoneticPr fontId="2"/>
  </si>
  <si>
    <t>㉕</t>
    <phoneticPr fontId="2"/>
  </si>
  <si>
    <t>㉖</t>
    <phoneticPr fontId="2"/>
  </si>
  <si>
    <t>㉗</t>
    <phoneticPr fontId="2"/>
  </si>
  <si>
    <t>㉘</t>
    <phoneticPr fontId="2"/>
  </si>
  <si>
    <t>㉙</t>
    <phoneticPr fontId="2"/>
  </si>
  <si>
    <t>㉚</t>
    <phoneticPr fontId="2"/>
  </si>
  <si>
    <t>㉛</t>
    <phoneticPr fontId="2"/>
  </si>
  <si>
    <t>㉜</t>
    <phoneticPr fontId="2"/>
  </si>
  <si>
    <t>㉝</t>
    <phoneticPr fontId="2"/>
  </si>
  <si>
    <t>㉞</t>
    <phoneticPr fontId="2"/>
  </si>
  <si>
    <t>㉟</t>
    <phoneticPr fontId="2"/>
  </si>
  <si>
    <t>㊱</t>
    <phoneticPr fontId="2"/>
  </si>
  <si>
    <t>㊲</t>
    <phoneticPr fontId="2"/>
  </si>
  <si>
    <t>㊳</t>
    <phoneticPr fontId="2"/>
  </si>
  <si>
    <t>㊴</t>
    <phoneticPr fontId="2"/>
  </si>
  <si>
    <t>㊵</t>
    <phoneticPr fontId="2"/>
  </si>
  <si>
    <t>㊶</t>
    <phoneticPr fontId="2"/>
  </si>
  <si>
    <t>㊷</t>
    <phoneticPr fontId="2"/>
  </si>
  <si>
    <t>㊸</t>
    <phoneticPr fontId="2"/>
  </si>
  <si>
    <t>㊹</t>
    <phoneticPr fontId="2"/>
  </si>
  <si>
    <t>㊺</t>
    <phoneticPr fontId="2"/>
  </si>
  <si>
    <t>㊻</t>
    <phoneticPr fontId="2"/>
  </si>
  <si>
    <t>㊼</t>
    <phoneticPr fontId="2"/>
  </si>
  <si>
    <t>㊽</t>
    <phoneticPr fontId="2"/>
  </si>
  <si>
    <t>㊾</t>
    <phoneticPr fontId="2"/>
  </si>
  <si>
    <t>㊿</t>
    <phoneticPr fontId="2"/>
  </si>
  <si>
    <t>６人男子</t>
    <rPh sb="1" eb="2">
      <t>ニン</t>
    </rPh>
    <rPh sb="2" eb="4">
      <t>ダンシ</t>
    </rPh>
    <phoneticPr fontId="2"/>
  </si>
  <si>
    <t>６人女子</t>
    <rPh sb="1" eb="2">
      <t>ニン</t>
    </rPh>
    <rPh sb="2" eb="4">
      <t>ジョシ</t>
    </rPh>
    <phoneticPr fontId="2"/>
  </si>
  <si>
    <t>９人男子</t>
    <rPh sb="1" eb="2">
      <t>ニン</t>
    </rPh>
    <rPh sb="2" eb="4">
      <t>ダンシ</t>
    </rPh>
    <phoneticPr fontId="2"/>
  </si>
  <si>
    <t>９人女子</t>
    <rPh sb="1" eb="2">
      <t>ニン</t>
    </rPh>
    <rPh sb="2" eb="4">
      <t>ジョシ</t>
    </rPh>
    <phoneticPr fontId="2"/>
  </si>
  <si>
    <t>電話番号（携帯番号）</t>
    <rPh sb="0" eb="2">
      <t>デンワ</t>
    </rPh>
    <rPh sb="2" eb="4">
      <t>バンゴウ</t>
    </rPh>
    <rPh sb="5" eb="7">
      <t>ケイタイ</t>
    </rPh>
    <rPh sb="7" eb="9">
      <t>バンゴウ</t>
    </rPh>
    <phoneticPr fontId="2"/>
  </si>
  <si>
    <t>連絡責任者（必須、緊急時の連絡先としても使わせていただきます）</t>
    <rPh sb="6" eb="8">
      <t>ヒッス</t>
    </rPh>
    <rPh sb="9" eb="12">
      <t>キンキュウジ</t>
    </rPh>
    <rPh sb="13" eb="16">
      <t>レンラクサキ</t>
    </rPh>
    <rPh sb="20" eb="21">
      <t>ツカ</t>
    </rPh>
    <phoneticPr fontId="2"/>
  </si>
  <si>
    <t>６人女子</t>
  </si>
  <si>
    <t>第27回 北海道クラブバレーボール連盟 北海道コカ・コーラ杯争奪選手権大会 参加申込書</t>
    <rPh sb="0" eb="1">
      <t>ダイ</t>
    </rPh>
    <rPh sb="3" eb="4">
      <t>カイ</t>
    </rPh>
    <rPh sb="5" eb="8">
      <t>ホッカイドウ</t>
    </rPh>
    <rPh sb="17" eb="19">
      <t>レンメイ</t>
    </rPh>
    <rPh sb="20" eb="23">
      <t>ホッカイドウ</t>
    </rPh>
    <rPh sb="29" eb="30">
      <t>ハイ</t>
    </rPh>
    <rPh sb="30" eb="32">
      <t>ソウダツ</t>
    </rPh>
    <rPh sb="32" eb="35">
      <t>センシュケン</t>
    </rPh>
    <rPh sb="35" eb="37">
      <t>タイカイ</t>
    </rPh>
    <rPh sb="38" eb="40">
      <t>サンカ</t>
    </rPh>
    <rPh sb="40" eb="43">
      <t>モウシコミショ</t>
    </rPh>
    <phoneticPr fontId="2"/>
  </si>
  <si>
    <r>
      <t>注２）</t>
    </r>
    <r>
      <rPr>
        <b/>
        <sz val="14"/>
        <color rgb="FFFF0000"/>
        <rFont val="Meiryo UI"/>
        <family val="3"/>
        <charset val="128"/>
      </rPr>
      <t>18名</t>
    </r>
    <r>
      <rPr>
        <sz val="14"/>
        <rFont val="Meiryo UI"/>
        <family val="3"/>
        <charset val="128"/>
      </rPr>
      <t>まで申し込みができますが、試合毎のエントリーは6人制14名,9人制12名となります。</t>
    </r>
    <phoneticPr fontId="2"/>
  </si>
  <si>
    <t>E-mail</t>
    <phoneticPr fontId="2"/>
  </si>
  <si>
    <t>注５）連絡責任者欄は必ずご記入をお願いします。</t>
    <rPh sb="0" eb="1">
      <t>チュウ</t>
    </rPh>
    <rPh sb="3" eb="5">
      <t>レンラク</t>
    </rPh>
    <rPh sb="5" eb="8">
      <t>セキニンシャ</t>
    </rPh>
    <rPh sb="8" eb="9">
      <t>ラン</t>
    </rPh>
    <rPh sb="10" eb="11">
      <t>カナラ</t>
    </rPh>
    <rPh sb="13" eb="15">
      <t>キニュウ</t>
    </rPh>
    <rPh sb="17" eb="18">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</si>
</sst>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
    <numFmt numFmtId="177" formatCode="[$-F800]dddd\,\ mmmm\ dd\,\ yyyy"/>
  </numFmts>
  <fonts count="34" x14ac:knownFonts="1">
    <font>
      <sz val="11"/>
      <name val="ＭＳ Ｐゴシック"/>
      <family val="3"/>
      <charset val="128"/>
    </font>
    <font>
      <sz val="11"/>
      <name val="ＭＳ Ｐゴシック"/>
      <family val="3"/>
      <charset val="128"/>
    </font>
    <font>
      <sz val="6"/>
      <name val="ＭＳ Ｐゴシック"/>
      <family val="3"/>
      <charset val="128"/>
    </font>
    <font>
      <sz val="12"/>
      <color rgb="FF000000"/>
      <name val="ＭＳ Ｐゴシック"/>
      <family val="3"/>
      <charset val="128"/>
    </font>
    <font>
      <sz val="14"/>
      <name val="Meiryo UI"/>
      <family val="3"/>
      <charset val="128"/>
    </font>
    <font>
      <sz val="12"/>
      <name val="Meiryo UI"/>
      <family val="3"/>
      <charset val="128"/>
    </font>
    <font>
      <sz val="11"/>
      <name val="Meiryo UI"/>
      <family val="3"/>
      <charset val="128"/>
    </font>
    <font>
      <sz val="24"/>
      <name val="Meiryo UI"/>
      <family val="3"/>
      <charset val="128"/>
    </font>
    <font>
      <u/>
      <sz val="12"/>
      <name val="Meiryo UI"/>
      <family val="3"/>
      <charset val="128"/>
    </font>
    <font>
      <u/>
      <sz val="14"/>
      <name val="Meiryo UI"/>
      <family val="3"/>
      <charset val="128"/>
    </font>
    <font>
      <sz val="16"/>
      <name val="Meiryo UI"/>
      <family val="3"/>
      <charset val="128"/>
    </font>
    <font>
      <sz val="10.5"/>
      <name val="Meiryo UI"/>
      <family val="3"/>
      <charset val="128"/>
    </font>
    <font>
      <sz val="11"/>
      <color indexed="9"/>
      <name val="Meiryo UI"/>
      <family val="3"/>
      <charset val="128"/>
    </font>
    <font>
      <u/>
      <sz val="11"/>
      <color theme="10"/>
      <name val="ＭＳ Ｐゴシック"/>
      <family val="3"/>
      <charset val="128"/>
    </font>
    <font>
      <u/>
      <sz val="11"/>
      <color theme="11"/>
      <name val="ＭＳ Ｐゴシック"/>
      <family val="3"/>
      <charset val="128"/>
    </font>
    <font>
      <b/>
      <sz val="12"/>
      <name val="Meiryo UI"/>
      <family val="3"/>
      <charset val="128"/>
    </font>
    <font>
      <b/>
      <u/>
      <sz val="18"/>
      <name val="Meiryo UI"/>
      <family val="3"/>
      <charset val="128"/>
    </font>
    <font>
      <sz val="14"/>
      <color rgb="FFFF0000"/>
      <name val="Meiryo UI"/>
      <family val="3"/>
      <charset val="128"/>
    </font>
    <font>
      <b/>
      <u/>
      <sz val="14"/>
      <color indexed="10"/>
      <name val="Meiryo UI"/>
      <family val="3"/>
      <charset val="128"/>
    </font>
    <font>
      <b/>
      <sz val="14"/>
      <name val="Meiryo UI"/>
      <family val="3"/>
      <charset val="128"/>
    </font>
    <font>
      <sz val="36"/>
      <name val="Meiryo UI"/>
      <family val="3"/>
      <charset val="128"/>
    </font>
    <font>
      <sz val="16"/>
      <name val="ＭＳ Ｐゴシック"/>
      <family val="3"/>
      <charset val="128"/>
    </font>
    <font>
      <sz val="18"/>
      <name val="Yu Gothic UI"/>
      <family val="3"/>
      <charset val="128"/>
    </font>
    <font>
      <sz val="11"/>
      <name val="Yu Gothic UI"/>
      <family val="3"/>
      <charset val="128"/>
    </font>
    <font>
      <sz val="12"/>
      <name val="Yu Gothic UI"/>
      <family val="3"/>
      <charset val="128"/>
    </font>
    <font>
      <u/>
      <sz val="12"/>
      <name val="Yu Gothic UI"/>
      <family val="3"/>
      <charset val="128"/>
    </font>
    <font>
      <sz val="20"/>
      <name val="Yu Gothic UI"/>
      <family val="3"/>
      <charset val="128"/>
    </font>
    <font>
      <sz val="9"/>
      <name val="Yu Gothic UI"/>
      <family val="3"/>
      <charset val="128"/>
    </font>
    <font>
      <sz val="24"/>
      <name val="Yu Gothic UI"/>
      <family val="3"/>
      <charset val="128"/>
    </font>
    <font>
      <sz val="28"/>
      <name val="Yu Gothic UI"/>
      <family val="3"/>
      <charset val="128"/>
    </font>
    <font>
      <sz val="14"/>
      <name val="Yu Gothic UI"/>
      <family val="3"/>
      <charset val="128"/>
    </font>
    <font>
      <b/>
      <sz val="24"/>
      <name val="Yu Gothic UI"/>
      <family val="3"/>
      <charset val="128"/>
    </font>
    <font>
      <sz val="8"/>
      <name val="Yu Gothic UI"/>
      <family val="3"/>
      <charset val="128"/>
    </font>
    <font>
      <b/>
      <sz val="14"/>
      <color rgb="FFFF0000"/>
      <name val="Meiryo UI"/>
      <family val="3"/>
      <charset val="128"/>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9" tint="0.59999389629810485"/>
        <bgColor indexed="64"/>
      </patternFill>
    </fill>
    <fill>
      <patternFill patternType="solid">
        <fgColor theme="0"/>
        <bgColor indexed="64"/>
      </patternFill>
    </fill>
  </fills>
  <borders count="43">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double">
        <color auto="1"/>
      </bottom>
      <diagonal/>
    </border>
    <border>
      <left style="thin">
        <color auto="1"/>
      </left>
      <right style="dotted">
        <color auto="1"/>
      </right>
      <top/>
      <bottom style="thin">
        <color auto="1"/>
      </bottom>
      <diagonal/>
    </border>
    <border>
      <left/>
      <right style="dotted">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dotted">
        <color auto="1"/>
      </right>
      <top style="thin">
        <color auto="1"/>
      </top>
      <bottom style="thin">
        <color auto="1"/>
      </bottom>
      <diagonal/>
    </border>
    <border>
      <left style="thick">
        <color auto="1"/>
      </left>
      <right style="thick">
        <color auto="1"/>
      </right>
      <top style="thick">
        <color auto="1"/>
      </top>
      <bottom style="thin">
        <color auto="1"/>
      </bottom>
      <diagonal/>
    </border>
    <border>
      <left style="thin">
        <color auto="1"/>
      </left>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diagonal/>
    </border>
    <border>
      <left/>
      <right style="thin">
        <color auto="1"/>
      </right>
      <top style="double">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right/>
      <top style="double">
        <color auto="1"/>
      </top>
      <bottom style="thin">
        <color auto="1"/>
      </bottom>
      <diagonal/>
    </border>
    <border>
      <left style="thin">
        <color auto="1"/>
      </left>
      <right/>
      <top style="double">
        <color auto="1"/>
      </top>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right/>
      <top style="double">
        <color auto="1"/>
      </top>
      <bottom/>
      <diagonal/>
    </border>
    <border>
      <left/>
      <right style="medium">
        <color auto="1"/>
      </right>
      <top style="thin">
        <color auto="1"/>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s>
  <cellStyleXfs count="26">
    <xf numFmtId="0" fontId="0" fillId="0" borderId="0"/>
    <xf numFmtId="0" fontId="1"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79">
    <xf numFmtId="0" fontId="0" fillId="0" borderId="0" xfId="0"/>
    <xf numFmtId="0" fontId="5" fillId="0" borderId="0" xfId="0" applyFont="1" applyAlignment="1">
      <alignment vertical="center"/>
    </xf>
    <xf numFmtId="0" fontId="21" fillId="0" borderId="0" xfId="0" applyFont="1"/>
    <xf numFmtId="0" fontId="5" fillId="0" borderId="35" xfId="0" applyFont="1" applyFill="1" applyBorder="1" applyAlignment="1" applyProtection="1">
      <alignment horizontal="center" vertical="center" shrinkToFit="1"/>
    </xf>
    <xf numFmtId="0" fontId="6" fillId="0" borderId="0" xfId="0" applyFont="1" applyProtection="1"/>
    <xf numFmtId="0" fontId="27" fillId="0" borderId="13" xfId="0" applyFont="1" applyBorder="1" applyAlignment="1" applyProtection="1">
      <alignment horizontal="center" vertical="center" shrinkToFit="1"/>
    </xf>
    <xf numFmtId="0" fontId="24" fillId="0" borderId="9" xfId="0" applyFont="1" applyBorder="1" applyAlignment="1" applyProtection="1">
      <alignment horizontal="distributed" vertical="center" wrapText="1"/>
    </xf>
    <xf numFmtId="0" fontId="22" fillId="0" borderId="10" xfId="0" applyFont="1" applyBorder="1" applyAlignment="1" applyProtection="1">
      <alignment horizontal="center" vertical="center" wrapText="1"/>
    </xf>
    <xf numFmtId="0" fontId="22" fillId="0" borderId="11" xfId="0"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31" fillId="0" borderId="14" xfId="0" applyNumberFormat="1" applyFont="1" applyBorder="1" applyAlignment="1" applyProtection="1">
      <alignment horizontal="center" vertical="center" wrapText="1"/>
    </xf>
    <xf numFmtId="0" fontId="23" fillId="0" borderId="0" xfId="0" applyFont="1" applyAlignment="1" applyProtection="1">
      <alignment vertical="center"/>
    </xf>
    <xf numFmtId="0" fontId="22" fillId="0" borderId="0" xfId="0" applyFont="1" applyAlignment="1" applyProtection="1">
      <alignment horizontal="centerContinuous" vertical="center"/>
    </xf>
    <xf numFmtId="0" fontId="23" fillId="0" borderId="0" xfId="0" applyFont="1" applyAlignment="1" applyProtection="1">
      <alignment horizontal="centerContinuous" vertical="center"/>
    </xf>
    <xf numFmtId="0" fontId="23" fillId="0" borderId="0" xfId="0" applyFont="1" applyAlignment="1">
      <alignment vertical="center"/>
    </xf>
    <xf numFmtId="0" fontId="28" fillId="0" borderId="0" xfId="0" applyFont="1" applyAlignment="1" applyProtection="1">
      <alignment vertical="center"/>
    </xf>
    <xf numFmtId="0" fontId="24" fillId="0" borderId="0" xfId="0" applyFont="1" applyAlignment="1" applyProtection="1">
      <alignment horizontal="right" vertical="center"/>
    </xf>
    <xf numFmtId="0" fontId="23" fillId="0" borderId="2" xfId="0" applyFont="1" applyBorder="1" applyAlignment="1" applyProtection="1">
      <alignment vertical="center"/>
    </xf>
    <xf numFmtId="0" fontId="23" fillId="0" borderId="3" xfId="0" applyFont="1" applyBorder="1" applyAlignment="1" applyProtection="1">
      <alignment vertical="center"/>
    </xf>
    <xf numFmtId="0" fontId="23" fillId="0" borderId="4" xfId="0" applyFont="1" applyBorder="1" applyAlignment="1" applyProtection="1">
      <alignment vertical="center"/>
    </xf>
    <xf numFmtId="0" fontId="28" fillId="0" borderId="1" xfId="0" applyFont="1" applyBorder="1" applyAlignment="1" applyProtection="1">
      <alignment horizontal="centerContinuous" vertical="center"/>
    </xf>
    <xf numFmtId="0" fontId="23" fillId="0" borderId="0" xfId="0" applyFont="1" applyBorder="1" applyAlignment="1" applyProtection="1">
      <alignment horizontal="centerContinuous" vertical="center"/>
    </xf>
    <xf numFmtId="0" fontId="23" fillId="0" borderId="5" xfId="0" applyFont="1" applyBorder="1" applyAlignment="1" applyProtection="1">
      <alignment horizontal="centerContinuous" vertical="center"/>
    </xf>
    <xf numFmtId="0" fontId="28" fillId="0" borderId="6" xfId="0" applyFont="1" applyBorder="1" applyAlignment="1" applyProtection="1">
      <alignment horizontal="justify" vertical="center"/>
    </xf>
    <xf numFmtId="0" fontId="23" fillId="0" borderId="7" xfId="0" applyFont="1" applyBorder="1" applyAlignment="1" applyProtection="1">
      <alignment vertical="center"/>
    </xf>
    <xf numFmtId="0" fontId="23" fillId="0" borderId="8" xfId="0" applyFont="1" applyBorder="1" applyAlignment="1" applyProtection="1">
      <alignment vertical="center"/>
    </xf>
    <xf numFmtId="0" fontId="28" fillId="0" borderId="0" xfId="0" applyFont="1" applyAlignment="1" applyProtection="1">
      <alignment horizontal="justify" vertical="center"/>
    </xf>
    <xf numFmtId="0" fontId="30" fillId="0" borderId="0" xfId="0" applyFont="1" applyBorder="1" applyAlignment="1" applyProtection="1">
      <alignment vertical="center"/>
    </xf>
    <xf numFmtId="0" fontId="23" fillId="0" borderId="0" xfId="0" applyFont="1" applyBorder="1" applyAlignment="1" applyProtection="1">
      <alignment vertical="center"/>
    </xf>
    <xf numFmtId="0" fontId="32" fillId="0" borderId="0" xfId="0" applyFont="1" applyAlignment="1">
      <alignment horizontal="justify" vertical="center"/>
    </xf>
    <xf numFmtId="0" fontId="22" fillId="0" borderId="12" xfId="0" applyFont="1" applyBorder="1" applyAlignment="1" applyProtection="1">
      <alignment horizontal="center" vertical="center" shrinkToFit="1"/>
    </xf>
    <xf numFmtId="0" fontId="22" fillId="0" borderId="8" xfId="0" applyFont="1" applyBorder="1" applyAlignment="1" applyProtection="1">
      <alignment horizontal="center" vertical="center" shrinkToFit="1"/>
    </xf>
    <xf numFmtId="0" fontId="6" fillId="2" borderId="13" xfId="0" applyFont="1" applyFill="1" applyBorder="1" applyAlignment="1" applyProtection="1">
      <alignment horizontal="distributed" vertical="center" justifyLastLine="1"/>
    </xf>
    <xf numFmtId="0" fontId="6" fillId="0" borderId="15" xfId="0" applyFont="1" applyFill="1" applyBorder="1" applyAlignment="1" applyProtection="1">
      <alignment horizontal="distributed" vertical="center" justifyLastLine="1" shrinkToFit="1"/>
    </xf>
    <xf numFmtId="0" fontId="6" fillId="0" borderId="17" xfId="0" applyFont="1" applyFill="1" applyBorder="1" applyAlignment="1" applyProtection="1">
      <alignment horizontal="distributed" vertical="center" justifyLastLine="1" shrinkToFit="1"/>
    </xf>
    <xf numFmtId="0" fontId="6" fillId="3" borderId="17" xfId="0" applyFont="1" applyFill="1" applyBorder="1" applyAlignment="1" applyProtection="1">
      <alignment horizontal="distributed" vertical="center" justifyLastLine="1" shrinkToFit="1"/>
    </xf>
    <xf numFmtId="0" fontId="6" fillId="0" borderId="20" xfId="0" applyFont="1" applyBorder="1" applyAlignment="1" applyProtection="1">
      <alignment horizontal="center" vertical="center" shrinkToFit="1"/>
    </xf>
    <xf numFmtId="0" fontId="6" fillId="0" borderId="21" xfId="0" applyFont="1" applyBorder="1" applyAlignment="1" applyProtection="1">
      <alignment horizontal="center" vertical="center" shrinkToFit="1"/>
    </xf>
    <xf numFmtId="0" fontId="6" fillId="0" borderId="22" xfId="0" applyFont="1" applyBorder="1" applyAlignment="1" applyProtection="1">
      <alignment horizontal="center" vertical="center" shrinkToFit="1"/>
    </xf>
    <xf numFmtId="0" fontId="6" fillId="0" borderId="18" xfId="0" applyFont="1" applyFill="1" applyBorder="1" applyAlignment="1" applyProtection="1">
      <alignment horizontal="center" vertical="center" justifyLastLine="1" shrinkToFit="1"/>
    </xf>
    <xf numFmtId="0" fontId="6" fillId="0" borderId="19" xfId="0" applyFont="1" applyFill="1" applyBorder="1" applyAlignment="1" applyProtection="1">
      <alignment horizontal="center" vertical="center" justifyLastLine="1" shrinkToFit="1"/>
    </xf>
    <xf numFmtId="0" fontId="6" fillId="2" borderId="15" xfId="0" applyFont="1" applyFill="1" applyBorder="1" applyAlignment="1" applyProtection="1">
      <alignment horizontal="center" vertical="center" shrinkToFit="1"/>
    </xf>
    <xf numFmtId="0" fontId="6" fillId="2" borderId="16" xfId="0" applyFont="1" applyFill="1" applyBorder="1" applyAlignment="1" applyProtection="1">
      <alignment horizontal="center" vertical="center" shrinkToFit="1"/>
    </xf>
    <xf numFmtId="0" fontId="6" fillId="2" borderId="2" xfId="0" applyFont="1" applyFill="1" applyBorder="1" applyAlignment="1" applyProtection="1">
      <alignment horizontal="center" vertical="center" shrinkToFit="1"/>
    </xf>
    <xf numFmtId="0" fontId="6" fillId="2" borderId="18" xfId="0" applyFont="1" applyFill="1" applyBorder="1" applyAlignment="1" applyProtection="1">
      <alignment horizontal="center" vertical="center" shrinkToFit="1"/>
    </xf>
    <xf numFmtId="0" fontId="6" fillId="2" borderId="19" xfId="0" applyFont="1" applyFill="1" applyBorder="1" applyAlignment="1" applyProtection="1">
      <alignment horizontal="center" vertical="center" shrinkToFit="1"/>
    </xf>
    <xf numFmtId="0" fontId="6" fillId="2" borderId="23" xfId="0" applyFont="1" applyFill="1" applyBorder="1" applyAlignment="1" applyProtection="1">
      <alignment horizontal="center"/>
    </xf>
    <xf numFmtId="0" fontId="10" fillId="0" borderId="0" xfId="1" applyFont="1" applyAlignment="1" applyProtection="1">
      <alignment horizontal="centerContinuous" vertical="center" shrinkToFit="1"/>
    </xf>
    <xf numFmtId="0" fontId="5" fillId="0" borderId="0" xfId="1" applyFont="1" applyAlignment="1" applyProtection="1">
      <alignment horizontal="centerContinuous" vertical="center" shrinkToFit="1"/>
    </xf>
    <xf numFmtId="0" fontId="6" fillId="0" borderId="0" xfId="1" applyFont="1" applyAlignment="1" applyProtection="1">
      <alignment horizontal="centerContinuous" vertical="center" shrinkToFit="1"/>
    </xf>
    <xf numFmtId="0" fontId="6" fillId="0" borderId="0" xfId="1" applyFont="1" applyAlignment="1" applyProtection="1">
      <alignment vertical="center"/>
    </xf>
    <xf numFmtId="0" fontId="10" fillId="0" borderId="0" xfId="1" applyFont="1" applyAlignment="1" applyProtection="1">
      <alignment horizontal="centerContinuous" vertical="center"/>
    </xf>
    <xf numFmtId="0" fontId="7" fillId="0" borderId="0" xfId="1" applyFont="1" applyAlignment="1" applyProtection="1">
      <alignment horizontal="centerContinuous" vertical="center"/>
    </xf>
    <xf numFmtId="0" fontId="6" fillId="0" borderId="0" xfId="1" applyFont="1" applyAlignment="1" applyProtection="1">
      <alignment horizontal="centerContinuous" vertical="center"/>
    </xf>
    <xf numFmtId="0" fontId="8" fillId="0" borderId="0" xfId="1" applyFont="1" applyAlignment="1" applyProtection="1">
      <alignment horizontal="justify" vertical="center"/>
    </xf>
    <xf numFmtId="0" fontId="5" fillId="0" borderId="0" xfId="1" applyFont="1" applyAlignment="1" applyProtection="1">
      <alignment horizontal="center" vertical="center"/>
    </xf>
    <xf numFmtId="0" fontId="6" fillId="0" borderId="0" xfId="1" applyFont="1" applyAlignment="1" applyProtection="1">
      <alignment horizontal="right" vertical="center"/>
    </xf>
    <xf numFmtId="0" fontId="6" fillId="0" borderId="0" xfId="1" applyFont="1" applyAlignment="1" applyProtection="1">
      <alignment horizontal="center" vertical="center"/>
    </xf>
    <xf numFmtId="0" fontId="6" fillId="0" borderId="0" xfId="1" applyFont="1" applyAlignment="1" applyProtection="1">
      <alignment horizontal="left" vertical="center"/>
    </xf>
    <xf numFmtId="0" fontId="9" fillId="0" borderId="0" xfId="1" applyFont="1" applyAlignment="1" applyProtection="1">
      <alignment horizontal="centerContinuous" vertical="center"/>
    </xf>
    <xf numFmtId="0" fontId="9" fillId="0" borderId="0" xfId="1" applyFont="1" applyAlignment="1" applyProtection="1">
      <alignment horizontal="justify" vertical="center"/>
    </xf>
    <xf numFmtId="0" fontId="4" fillId="0" borderId="7" xfId="1" applyFont="1" applyBorder="1" applyAlignment="1" applyProtection="1">
      <alignment horizontal="justify" vertical="center"/>
    </xf>
    <xf numFmtId="0" fontId="6" fillId="0" borderId="7" xfId="1" applyFont="1" applyBorder="1" applyAlignment="1" applyProtection="1">
      <alignment vertical="center"/>
    </xf>
    <xf numFmtId="0" fontId="11" fillId="0" borderId="0" xfId="1" applyFont="1" applyAlignment="1" applyProtection="1">
      <alignment horizontal="justify" vertical="center"/>
    </xf>
    <xf numFmtId="0" fontId="5" fillId="0" borderId="12" xfId="1" applyFont="1" applyBorder="1" applyAlignment="1" applyProtection="1">
      <alignment horizontal="distributed" vertical="center" wrapText="1" justifyLastLine="1"/>
    </xf>
    <xf numFmtId="0" fontId="5" fillId="0" borderId="6" xfId="1" applyFont="1" applyBorder="1" applyAlignment="1" applyProtection="1">
      <alignment horizontal="distributed" vertical="center" wrapText="1" justifyLastLine="1"/>
    </xf>
    <xf numFmtId="0" fontId="12" fillId="0" borderId="0" xfId="1" applyFont="1" applyAlignment="1" applyProtection="1">
      <alignment vertical="center"/>
    </xf>
    <xf numFmtId="0" fontId="5" fillId="0" borderId="16" xfId="1" applyFont="1" applyBorder="1" applyAlignment="1" applyProtection="1">
      <alignment horizontal="distributed" vertical="center" wrapText="1" justifyLastLine="1"/>
    </xf>
    <xf numFmtId="0" fontId="5" fillId="0" borderId="12" xfId="1" applyFont="1" applyBorder="1" applyAlignment="1" applyProtection="1">
      <alignment horizontal="distributed" vertical="center" wrapText="1"/>
    </xf>
    <xf numFmtId="0" fontId="5" fillId="0" borderId="35" xfId="1" applyFont="1" applyBorder="1" applyAlignment="1" applyProtection="1">
      <alignment vertical="center" wrapText="1"/>
    </xf>
    <xf numFmtId="0" fontId="5" fillId="0" borderId="13" xfId="1" applyFont="1" applyBorder="1" applyAlignment="1" applyProtection="1">
      <alignment horizontal="distributed" vertical="center" wrapText="1"/>
    </xf>
    <xf numFmtId="0" fontId="5" fillId="0" borderId="13" xfId="1" applyFont="1" applyBorder="1" applyAlignment="1" applyProtection="1">
      <alignment vertical="center" wrapText="1"/>
    </xf>
    <xf numFmtId="0" fontId="10" fillId="0" borderId="12" xfId="1" applyFont="1" applyBorder="1" applyAlignment="1" applyProtection="1">
      <alignment horizontal="center" vertical="center"/>
    </xf>
    <xf numFmtId="0" fontId="5" fillId="0" borderId="0" xfId="1" applyFont="1" applyAlignment="1" applyProtection="1">
      <alignment horizontal="lef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Continuous" vertical="center"/>
    </xf>
    <xf numFmtId="0" fontId="5" fillId="0" borderId="7" xfId="0" applyFont="1" applyBorder="1" applyAlignment="1" applyProtection="1">
      <alignment horizontal="centerContinuous" vertical="center"/>
    </xf>
    <xf numFmtId="0" fontId="19" fillId="0" borderId="0" xfId="0" applyFont="1" applyAlignment="1" applyProtection="1">
      <alignment horizontal="centerContinuous" vertical="center"/>
    </xf>
    <xf numFmtId="0" fontId="5" fillId="0" borderId="0" xfId="0" applyFont="1" applyAlignment="1" applyProtection="1">
      <alignment horizontal="centerContinuous" vertical="center"/>
    </xf>
    <xf numFmtId="0" fontId="5" fillId="0" borderId="0" xfId="0" applyFont="1" applyAlignment="1" applyProtection="1">
      <alignment horizontal="centerContinuous"/>
    </xf>
    <xf numFmtId="0" fontId="16" fillId="0" borderId="0" xfId="0" applyFont="1" applyAlignment="1" applyProtection="1">
      <alignment horizontal="centerContinuous" vertical="center"/>
    </xf>
    <xf numFmtId="0" fontId="5" fillId="0" borderId="16" xfId="0" applyFont="1" applyBorder="1" applyAlignment="1" applyProtection="1">
      <alignment horizontal="centerContinuous" vertical="center"/>
    </xf>
    <xf numFmtId="0" fontId="5" fillId="0" borderId="26" xfId="0" applyFont="1" applyBorder="1" applyAlignment="1" applyProtection="1">
      <alignment horizontal="centerContinuous" vertical="center"/>
    </xf>
    <xf numFmtId="0" fontId="5" fillId="0" borderId="35" xfId="0" applyFont="1" applyBorder="1" applyAlignment="1" applyProtection="1">
      <alignment horizontal="centerContinuous" vertical="center" shrinkToFit="1"/>
    </xf>
    <xf numFmtId="0" fontId="5" fillId="0" borderId="35"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35" xfId="0" applyFont="1" applyBorder="1" applyAlignment="1" applyProtection="1">
      <alignment horizontal="center" vertical="center" shrinkToFit="1"/>
    </xf>
    <xf numFmtId="0" fontId="15"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35" xfId="0" applyFont="1" applyFill="1" applyBorder="1" applyAlignment="1" applyProtection="1">
      <alignment horizontal="centerContinuous" vertical="center"/>
    </xf>
    <xf numFmtId="0" fontId="4" fillId="0" borderId="0" xfId="0" applyFont="1" applyProtection="1"/>
    <xf numFmtId="0" fontId="5" fillId="0" borderId="0" xfId="0" applyFont="1" applyFill="1" applyBorder="1" applyAlignment="1" applyProtection="1">
      <alignment horizontal="distributed" vertical="center" justifyLastLine="1"/>
    </xf>
    <xf numFmtId="0" fontId="5"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center" shrinkToFit="1"/>
    </xf>
    <xf numFmtId="0" fontId="17" fillId="0" borderId="0" xfId="0" applyFont="1" applyAlignment="1" applyProtection="1">
      <alignment vertical="center"/>
    </xf>
    <xf numFmtId="0" fontId="4" fillId="0" borderId="0" xfId="0" applyFont="1" applyAlignment="1" applyProtection="1">
      <alignment vertical="center"/>
    </xf>
    <xf numFmtId="0" fontId="5" fillId="0" borderId="16" xfId="0" applyFont="1" applyFill="1" applyBorder="1" applyAlignment="1" applyProtection="1">
      <alignment horizontal="centerContinuous" vertical="center"/>
    </xf>
    <xf numFmtId="0" fontId="5" fillId="0" borderId="26" xfId="0" applyFont="1" applyFill="1" applyBorder="1" applyAlignment="1" applyProtection="1">
      <alignment horizontal="centerContinuous" vertical="center"/>
    </xf>
    <xf numFmtId="0" fontId="5" fillId="4" borderId="35" xfId="0" applyFont="1" applyFill="1" applyBorder="1" applyAlignment="1" applyProtection="1">
      <alignment horizontal="left" vertical="center" indent="1"/>
      <protection locked="0"/>
    </xf>
    <xf numFmtId="0" fontId="5" fillId="4" borderId="35" xfId="0" applyFont="1" applyFill="1" applyBorder="1" applyAlignment="1" applyProtection="1">
      <alignment horizontal="left" vertical="center"/>
      <protection locked="0"/>
    </xf>
    <xf numFmtId="0" fontId="5" fillId="4" borderId="35" xfId="0" applyFont="1" applyFill="1" applyBorder="1" applyAlignment="1" applyProtection="1">
      <alignment horizontal="center" vertical="center" shrinkToFit="1"/>
      <protection locked="0"/>
    </xf>
    <xf numFmtId="0" fontId="5" fillId="4" borderId="35" xfId="0" applyFont="1" applyFill="1" applyBorder="1" applyAlignment="1" applyProtection="1">
      <alignment horizontal="center" vertical="center" justifyLastLine="1" shrinkToFit="1"/>
      <protection locked="0"/>
    </xf>
    <xf numFmtId="0" fontId="5" fillId="4" borderId="35" xfId="0" applyFont="1" applyFill="1" applyBorder="1" applyAlignment="1" applyProtection="1">
      <alignment horizontal="left" vertical="center" indent="1" shrinkToFit="1"/>
      <protection locked="0"/>
    </xf>
    <xf numFmtId="0" fontId="5" fillId="4" borderId="35" xfId="0" applyFont="1" applyFill="1" applyBorder="1" applyAlignment="1" applyProtection="1">
      <alignment horizontal="center" vertical="center" wrapText="1"/>
      <protection locked="0"/>
    </xf>
    <xf numFmtId="0" fontId="5" fillId="4" borderId="35"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shrinkToFit="1"/>
      <protection locked="0"/>
    </xf>
    <xf numFmtId="177" fontId="5" fillId="4" borderId="7" xfId="0" applyNumberFormat="1" applyFont="1" applyFill="1" applyBorder="1" applyAlignment="1" applyProtection="1">
      <alignment horizontal="center" vertical="center" shrinkToFit="1"/>
      <protection locked="0"/>
    </xf>
    <xf numFmtId="0" fontId="5" fillId="4" borderId="35" xfId="0" applyFont="1" applyFill="1" applyBorder="1" applyAlignment="1" applyProtection="1">
      <alignment horizontal="center" vertical="center" shrinkToFit="1"/>
      <protection locked="0"/>
    </xf>
    <xf numFmtId="0" fontId="5" fillId="4" borderId="35" xfId="0" applyFont="1" applyFill="1" applyBorder="1" applyAlignment="1" applyProtection="1">
      <alignment horizontal="center" vertical="center" shrinkToFit="1"/>
      <protection locked="0"/>
    </xf>
    <xf numFmtId="0" fontId="22" fillId="0" borderId="8" xfId="0" applyFont="1" applyBorder="1" applyAlignment="1" applyProtection="1">
      <alignment horizontal="center" vertical="center" shrinkToFit="1"/>
    </xf>
    <xf numFmtId="0" fontId="5" fillId="0" borderId="0" xfId="0" applyFont="1" applyFill="1" applyBorder="1" applyAlignment="1" applyProtection="1">
      <alignment horizontal="left" vertical="center" shrinkToFit="1"/>
    </xf>
    <xf numFmtId="0" fontId="5" fillId="0" borderId="35" xfId="0" applyFont="1" applyBorder="1" applyAlignment="1" applyProtection="1">
      <alignment horizontal="center" vertical="center" wrapText="1"/>
    </xf>
    <xf numFmtId="0" fontId="5" fillId="4" borderId="35" xfId="0" applyFont="1" applyFill="1" applyBorder="1" applyAlignment="1" applyProtection="1">
      <alignment horizontal="center" vertical="center" shrinkToFit="1"/>
      <protection locked="0"/>
    </xf>
    <xf numFmtId="0" fontId="5" fillId="0" borderId="35" xfId="0" applyFont="1" applyFill="1" applyBorder="1" applyAlignment="1" applyProtection="1">
      <alignment horizontal="center" vertical="center" shrinkToFit="1"/>
    </xf>
    <xf numFmtId="0" fontId="26" fillId="0" borderId="16" xfId="0" applyFont="1" applyBorder="1" applyAlignment="1" applyProtection="1">
      <alignment horizontal="center" vertical="center" justifyLastLine="1" shrinkToFit="1"/>
    </xf>
    <xf numFmtId="0" fontId="26" fillId="0" borderId="25" xfId="0" applyFont="1" applyBorder="1" applyAlignment="1" applyProtection="1">
      <alignment horizontal="center" vertical="center" justifyLastLine="1" shrinkToFit="1"/>
    </xf>
    <xf numFmtId="0" fontId="26" fillId="0" borderId="26" xfId="0" applyFont="1" applyBorder="1" applyAlignment="1" applyProtection="1">
      <alignment horizontal="center" vertical="center" justifyLastLine="1" shrinkToFit="1"/>
    </xf>
    <xf numFmtId="0" fontId="28" fillId="0" borderId="0" xfId="0" applyFont="1" applyAlignment="1" applyProtection="1">
      <alignment horizontal="center" vertical="center"/>
    </xf>
    <xf numFmtId="0" fontId="25" fillId="0" borderId="2" xfId="0" applyFont="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4" fillId="0" borderId="27" xfId="0" applyFont="1" applyBorder="1" applyAlignment="1" applyProtection="1">
      <alignment horizontal="distributed" vertical="center" wrapText="1"/>
    </xf>
    <xf numFmtId="0" fontId="24" fillId="0" borderId="24" xfId="0" applyFont="1" applyBorder="1" applyAlignment="1" applyProtection="1">
      <alignment horizontal="distributed" vertical="center" wrapText="1"/>
    </xf>
    <xf numFmtId="0" fontId="24" fillId="0" borderId="16" xfId="0" applyFont="1" applyBorder="1" applyAlignment="1" applyProtection="1">
      <alignment horizontal="distributed" vertical="center" wrapText="1"/>
    </xf>
    <xf numFmtId="0" fontId="24" fillId="0" borderId="26" xfId="0" applyFont="1" applyBorder="1" applyAlignment="1" applyProtection="1">
      <alignment horizontal="distributed" vertical="center" wrapText="1"/>
    </xf>
    <xf numFmtId="0" fontId="26" fillId="0" borderId="28" xfId="0" applyFont="1" applyBorder="1" applyAlignment="1" applyProtection="1">
      <alignment horizontal="center" vertical="center" shrinkToFit="1"/>
    </xf>
    <xf numFmtId="0" fontId="26" fillId="0" borderId="29" xfId="0" applyFont="1" applyBorder="1" applyAlignment="1" applyProtection="1">
      <alignment horizontal="center" vertical="center" shrinkToFit="1"/>
    </xf>
    <xf numFmtId="0" fontId="26" fillId="0" borderId="30" xfId="0" applyFont="1" applyBorder="1" applyAlignment="1" applyProtection="1">
      <alignment horizontal="center" vertical="center" shrinkToFit="1"/>
    </xf>
    <xf numFmtId="0" fontId="26" fillId="0" borderId="27" xfId="0" applyFont="1" applyBorder="1" applyAlignment="1" applyProtection="1">
      <alignment horizontal="center" vertical="center" justifyLastLine="1" shrinkToFit="1"/>
    </xf>
    <xf numFmtId="0" fontId="26" fillId="0" borderId="31" xfId="0" applyFont="1" applyBorder="1" applyAlignment="1" applyProtection="1">
      <alignment horizontal="center" vertical="center" justifyLastLine="1" shrinkToFit="1"/>
    </xf>
    <xf numFmtId="0" fontId="26" fillId="0" borderId="24" xfId="0" applyFont="1" applyBorder="1" applyAlignment="1" applyProtection="1">
      <alignment horizontal="center" vertical="center" justifyLastLine="1" shrinkToFit="1"/>
    </xf>
    <xf numFmtId="0" fontId="22" fillId="0" borderId="16" xfId="0" applyFont="1" applyBorder="1" applyAlignment="1" applyProtection="1">
      <alignment horizontal="center" vertical="center" shrinkToFit="1"/>
    </xf>
    <xf numFmtId="0" fontId="22" fillId="0" borderId="26" xfId="0" applyFont="1" applyBorder="1" applyAlignment="1" applyProtection="1">
      <alignment horizontal="center" vertical="center" shrinkToFit="1"/>
    </xf>
    <xf numFmtId="0" fontId="22" fillId="0" borderId="32" xfId="0" applyFont="1" applyBorder="1" applyAlignment="1" applyProtection="1">
      <alignment horizontal="center" vertical="center" shrinkToFit="1"/>
    </xf>
    <xf numFmtId="0" fontId="22" fillId="0" borderId="33" xfId="0" applyFont="1" applyBorder="1" applyAlignment="1" applyProtection="1">
      <alignment horizontal="center" vertical="center" shrinkToFit="1"/>
    </xf>
    <xf numFmtId="0" fontId="24" fillId="0" borderId="34" xfId="0" applyFont="1" applyBorder="1" applyAlignment="1" applyProtection="1">
      <alignment horizontal="distributed" vertical="center" wrapText="1" justifyLastLine="1"/>
    </xf>
    <xf numFmtId="0" fontId="24" fillId="0" borderId="9" xfId="0" applyFont="1" applyBorder="1" applyAlignment="1" applyProtection="1">
      <alignment horizontal="distributed" vertical="center" wrapText="1" justifyLastLine="1"/>
    </xf>
    <xf numFmtId="0" fontId="30" fillId="0" borderId="16" xfId="0" applyFont="1" applyBorder="1" applyAlignment="1" applyProtection="1">
      <alignment horizontal="center" vertical="center" shrinkToFit="1"/>
    </xf>
    <xf numFmtId="0" fontId="30" fillId="0" borderId="25" xfId="0" applyFont="1" applyBorder="1" applyAlignment="1" applyProtection="1">
      <alignment horizontal="center" vertical="center" shrinkToFit="1"/>
    </xf>
    <xf numFmtId="0" fontId="30" fillId="0" borderId="26" xfId="0" applyFont="1" applyBorder="1" applyAlignment="1" applyProtection="1">
      <alignment horizontal="center" vertical="center" shrinkToFit="1"/>
    </xf>
    <xf numFmtId="0" fontId="22" fillId="0" borderId="1" xfId="0" applyFont="1" applyBorder="1" applyAlignment="1" applyProtection="1">
      <alignment horizontal="right" vertical="center"/>
    </xf>
    <xf numFmtId="0" fontId="22" fillId="0" borderId="0" xfId="0" applyFont="1" applyBorder="1" applyAlignment="1" applyProtection="1">
      <alignment horizontal="right" vertical="center"/>
    </xf>
    <xf numFmtId="0" fontId="26" fillId="0" borderId="3" xfId="0" applyFont="1" applyBorder="1" applyAlignment="1" applyProtection="1">
      <alignment horizontal="center" vertical="center" shrinkToFit="1"/>
    </xf>
    <xf numFmtId="0" fontId="29" fillId="0" borderId="0" xfId="0" applyFont="1" applyAlignment="1" applyProtection="1">
      <alignment vertical="center" wrapText="1"/>
    </xf>
    <xf numFmtId="0" fontId="20" fillId="0" borderId="32" xfId="1" applyFont="1" applyBorder="1" applyAlignment="1" applyProtection="1">
      <alignment horizontal="center" vertical="center" textRotation="255" wrapText="1"/>
    </xf>
    <xf numFmtId="0" fontId="20" fillId="0" borderId="36" xfId="1" applyFont="1" applyBorder="1" applyAlignment="1" applyProtection="1">
      <alignment horizontal="center" vertical="center" textRotation="255" wrapText="1"/>
    </xf>
    <xf numFmtId="0" fontId="20" fillId="0" borderId="33" xfId="1" applyFont="1" applyBorder="1" applyAlignment="1" applyProtection="1">
      <alignment horizontal="center" vertical="center" textRotation="255" wrapText="1"/>
    </xf>
    <xf numFmtId="0" fontId="20" fillId="0" borderId="1" xfId="1" applyFont="1" applyBorder="1" applyAlignment="1" applyProtection="1">
      <alignment horizontal="center" vertical="center" textRotation="255" wrapText="1"/>
    </xf>
    <xf numFmtId="0" fontId="20" fillId="0" borderId="0" xfId="1" applyFont="1" applyBorder="1" applyAlignment="1" applyProtection="1">
      <alignment horizontal="center" vertical="center" textRotation="255" wrapText="1"/>
    </xf>
    <xf numFmtId="0" fontId="20" fillId="0" borderId="5" xfId="1" applyFont="1" applyBorder="1" applyAlignment="1" applyProtection="1">
      <alignment horizontal="center" vertical="center" textRotation="255" wrapText="1"/>
    </xf>
    <xf numFmtId="0" fontId="20" fillId="0" borderId="6" xfId="1" applyFont="1" applyBorder="1" applyAlignment="1" applyProtection="1">
      <alignment horizontal="center" vertical="center" textRotation="255" wrapText="1"/>
    </xf>
    <xf numFmtId="0" fontId="20" fillId="0" borderId="7" xfId="1" applyFont="1" applyBorder="1" applyAlignment="1" applyProtection="1">
      <alignment horizontal="center" vertical="center" textRotation="255" wrapText="1"/>
    </xf>
    <xf numFmtId="0" fontId="20" fillId="0" borderId="8" xfId="1" applyFont="1" applyBorder="1" applyAlignment="1" applyProtection="1">
      <alignment horizontal="center" vertical="center" textRotation="255" wrapText="1"/>
    </xf>
    <xf numFmtId="0" fontId="10" fillId="0" borderId="7" xfId="1" applyFont="1" applyBorder="1" applyAlignment="1" applyProtection="1">
      <alignment horizontal="center" vertical="center" shrinkToFit="1"/>
    </xf>
    <xf numFmtId="0" fontId="4" fillId="0" borderId="7" xfId="1" applyFont="1" applyBorder="1" applyAlignment="1" applyProtection="1">
      <alignment horizontal="left" vertical="center" justifyLastLine="1"/>
    </xf>
    <xf numFmtId="176" fontId="4" fillId="0" borderId="16" xfId="1" applyNumberFormat="1" applyFont="1" applyBorder="1" applyAlignment="1" applyProtection="1">
      <alignment horizontal="center" vertical="center" shrinkToFit="1"/>
    </xf>
    <xf numFmtId="176" fontId="4" fillId="0" borderId="26" xfId="1" applyNumberFormat="1" applyFont="1" applyBorder="1" applyAlignment="1" applyProtection="1">
      <alignment horizontal="center" vertical="center" shrinkToFit="1"/>
    </xf>
    <xf numFmtId="0" fontId="5" fillId="0" borderId="16" xfId="1" applyFont="1" applyBorder="1" applyAlignment="1" applyProtection="1">
      <alignment horizontal="center" vertical="center" shrinkToFit="1"/>
    </xf>
    <xf numFmtId="0" fontId="5" fillId="0" borderId="26" xfId="1" applyFont="1" applyBorder="1" applyAlignment="1" applyProtection="1">
      <alignment horizontal="center" vertical="center" shrinkToFit="1"/>
    </xf>
    <xf numFmtId="0" fontId="5" fillId="0" borderId="34" xfId="1" applyFont="1" applyBorder="1" applyAlignment="1" applyProtection="1">
      <alignment horizontal="center" vertical="center" shrinkToFit="1"/>
    </xf>
    <xf numFmtId="0" fontId="5" fillId="0" borderId="9" xfId="1" applyFont="1" applyBorder="1" applyAlignment="1" applyProtection="1">
      <alignment horizontal="center" vertical="center" shrinkToFit="1"/>
    </xf>
    <xf numFmtId="176" fontId="4" fillId="0" borderId="27" xfId="1" applyNumberFormat="1" applyFont="1" applyBorder="1" applyAlignment="1" applyProtection="1">
      <alignment horizontal="center" vertical="center" shrinkToFit="1"/>
    </xf>
    <xf numFmtId="176" fontId="4" fillId="0" borderId="24" xfId="1" applyNumberFormat="1" applyFont="1" applyBorder="1" applyAlignment="1" applyProtection="1">
      <alignment horizontal="center" vertical="center" shrinkToFit="1"/>
    </xf>
    <xf numFmtId="0" fontId="5" fillId="0" borderId="6" xfId="1" applyFont="1" applyBorder="1" applyAlignment="1" applyProtection="1">
      <alignment horizontal="center" vertical="center" wrapText="1"/>
    </xf>
    <xf numFmtId="0" fontId="5" fillId="0" borderId="8" xfId="1" applyFont="1" applyBorder="1" applyAlignment="1" applyProtection="1">
      <alignment horizontal="center" vertical="center" wrapText="1"/>
    </xf>
    <xf numFmtId="0" fontId="5" fillId="0" borderId="34" xfId="1" applyFont="1" applyBorder="1" applyAlignment="1" applyProtection="1">
      <alignment horizontal="center" vertical="center" wrapText="1"/>
    </xf>
    <xf numFmtId="0" fontId="5" fillId="0" borderId="9" xfId="1" applyFont="1" applyBorder="1" applyAlignment="1" applyProtection="1">
      <alignment horizontal="center" vertical="center" wrapText="1"/>
    </xf>
    <xf numFmtId="0" fontId="5" fillId="0" borderId="16" xfId="1" applyFont="1" applyBorder="1" applyAlignment="1" applyProtection="1">
      <alignment horizontal="center" vertical="center" wrapText="1"/>
    </xf>
    <xf numFmtId="0" fontId="5" fillId="0" borderId="25" xfId="1" applyFont="1" applyBorder="1" applyAlignment="1" applyProtection="1">
      <alignment horizontal="center" vertical="center" wrapText="1"/>
    </xf>
    <xf numFmtId="0" fontId="5" fillId="0" borderId="26" xfId="1" applyFont="1" applyBorder="1" applyAlignment="1" applyProtection="1">
      <alignment horizontal="center" vertical="center" wrapText="1"/>
    </xf>
    <xf numFmtId="0" fontId="5" fillId="0" borderId="3" xfId="1" applyFont="1" applyBorder="1" applyAlignment="1" applyProtection="1">
      <alignment horizontal="center" vertical="center" wrapText="1"/>
    </xf>
    <xf numFmtId="0" fontId="5" fillId="0" borderId="4" xfId="1" applyFont="1" applyBorder="1" applyAlignment="1" applyProtection="1">
      <alignment horizontal="center" vertical="center" wrapText="1"/>
    </xf>
    <xf numFmtId="0" fontId="5" fillId="5" borderId="38" xfId="1" applyFont="1" applyFill="1" applyBorder="1" applyAlignment="1" applyProtection="1">
      <alignment horizontal="center" vertical="center" wrapText="1" justifyLastLine="1"/>
    </xf>
    <xf numFmtId="0" fontId="5" fillId="5" borderId="39" xfId="1" applyFont="1" applyFill="1" applyBorder="1" applyAlignment="1" applyProtection="1">
      <alignment horizontal="center" vertical="center" wrapText="1" justifyLastLine="1"/>
    </xf>
    <xf numFmtId="0" fontId="5" fillId="5" borderId="40" xfId="1" applyFont="1" applyFill="1" applyBorder="1" applyAlignment="1" applyProtection="1">
      <alignment horizontal="center" vertical="center" wrapText="1" justifyLastLine="1"/>
    </xf>
    <xf numFmtId="0" fontId="5" fillId="5" borderId="37" xfId="1" applyFont="1" applyFill="1" applyBorder="1" applyAlignment="1" applyProtection="1">
      <alignment horizontal="center" vertical="center" wrapText="1" justifyLastLine="1"/>
    </xf>
    <xf numFmtId="0" fontId="5" fillId="5" borderId="41" xfId="1" applyFont="1" applyFill="1" applyBorder="1" applyAlignment="1" applyProtection="1">
      <alignment horizontal="center" vertical="center" wrapText="1" justifyLastLine="1"/>
    </xf>
    <xf numFmtId="0" fontId="5" fillId="5" borderId="42" xfId="1" applyFont="1" applyFill="1" applyBorder="1" applyAlignment="1" applyProtection="1">
      <alignment horizontal="center" vertical="center" wrapText="1" justifyLastLine="1"/>
    </xf>
  </cellXfs>
  <cellStyles count="26">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標準" xfId="0" builtinId="0"/>
    <cellStyle name="標準_Book2" xfId="1" xr:uid="{00000000-0005-0000-0000-00000D00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s>
  <dxfs count="7">
    <dxf>
      <font>
        <b/>
        <i val="0"/>
        <color theme="0"/>
      </font>
      <fill>
        <patternFill>
          <bgColor rgb="FFFF0000"/>
        </patternFill>
      </fill>
      <border>
        <left style="thin">
          <color auto="1"/>
        </left>
        <right style="thin">
          <color auto="1"/>
        </right>
        <top style="thin">
          <color auto="1"/>
        </top>
        <bottom style="thin">
          <color auto="1"/>
        </bottom>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font>
      <fill>
        <gradientFill degree="90">
          <stop position="0">
            <color theme="7" tint="0.80001220740379042"/>
          </stop>
          <stop position="1">
            <color rgb="FFFFFF00"/>
          </stop>
        </gradientFill>
      </fill>
      <border>
        <left style="thin">
          <color auto="1"/>
        </left>
        <right style="thin">
          <color auto="1"/>
        </right>
        <top style="thin">
          <color auto="1"/>
        </top>
        <bottom style="thin">
          <color auto="1"/>
        </bottom>
        <vertical/>
        <horizontal/>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
      <font>
        <b/>
        <i val="0"/>
        <color auto="1"/>
      </font>
      <fill>
        <gradientFill degree="90">
          <stop position="0">
            <color theme="7" tint="0.80001220740379042"/>
          </stop>
          <stop position="0.5">
            <color rgb="FFFFFF00"/>
          </stop>
          <stop position="1">
            <color theme="7" tint="0.80001220740379042"/>
          </stop>
        </gradient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6</xdr:col>
      <xdr:colOff>234950</xdr:colOff>
      <xdr:row>30</xdr:row>
      <xdr:rowOff>349250</xdr:rowOff>
    </xdr:from>
    <xdr:to>
      <xdr:col>9</xdr:col>
      <xdr:colOff>168275</xdr:colOff>
      <xdr:row>35</xdr:row>
      <xdr:rowOff>85725</xdr:rowOff>
    </xdr:to>
    <xdr:sp macro="" textlink="">
      <xdr:nvSpPr>
        <xdr:cNvPr id="2" name="AutoShape 3">
          <a:extLst>
            <a:ext uri="{FF2B5EF4-FFF2-40B4-BE49-F238E27FC236}">
              <a16:creationId xmlns:a16="http://schemas.microsoft.com/office/drawing/2014/main" id="{00000000-0008-0000-0000-000002000000}"/>
            </a:ext>
          </a:extLst>
        </xdr:cNvPr>
        <xdr:cNvSpPr>
          <a:spLocks noChangeArrowheads="1"/>
        </xdr:cNvSpPr>
      </xdr:nvSpPr>
      <xdr:spPr bwMode="auto">
        <a:xfrm>
          <a:off x="9131300" y="10788650"/>
          <a:ext cx="1962150" cy="1270000"/>
        </a:xfrm>
        <a:prstGeom prst="wedgeRoundRectCallout">
          <a:avLst>
            <a:gd name="adj1" fmla="val -61215"/>
            <a:gd name="adj2" fmla="val 33037"/>
            <a:gd name="adj3" fmla="val 16667"/>
          </a:avLst>
        </a:prstGeom>
        <a:solidFill>
          <a:srgbClr val="FFFF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連絡責任者は申し込み受付後大会までの間に大会本部からの連絡に必要なため必ず記載お願いします</a:t>
          </a:r>
          <a:r>
            <a:rPr lang="ja-JP" altLang="en-US" sz="1400" b="1" i="0" u="none" strike="noStrike" baseline="0">
              <a:solidFill>
                <a:srgbClr val="FF0000"/>
              </a:solidFill>
              <a:latin typeface="ＭＳ Ｐゴシック"/>
              <a:ea typeface="ＭＳ Ｐゴシック"/>
            </a:rPr>
            <a:t>。</a:t>
          </a:r>
          <a:endParaRPr lang="ja-JP" altLang="en-US"/>
        </a:p>
      </xdr:txBody>
    </xdr:sp>
    <xdr:clientData/>
  </xdr:twoCellAnchor>
  <xdr:oneCellAnchor>
    <xdr:from>
      <xdr:col>0</xdr:col>
      <xdr:colOff>215900</xdr:colOff>
      <xdr:row>7</xdr:row>
      <xdr:rowOff>485775</xdr:rowOff>
    </xdr:from>
    <xdr:ext cx="3033203" cy="685059"/>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15900" y="2562225"/>
          <a:ext cx="3033203" cy="68505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1400" b="1">
              <a:solidFill>
                <a:srgbClr val="FF0000"/>
              </a:solidFill>
              <a:latin typeface="Meiryo UI" panose="020B0604030504040204" pitchFamily="50" charset="-128"/>
              <a:ea typeface="Meiryo UI" panose="020B0604030504040204" pitchFamily="50" charset="-128"/>
            </a:rPr>
            <a:t>緑色部分をもれなく入力してください</a:t>
          </a:r>
          <a:endParaRPr kumimoji="0" lang="en-US" altLang="ja-JP" sz="1400" b="1" i="0" u="none" strike="noStrike">
            <a:solidFill>
              <a:schemeClr val="dk1"/>
            </a:solidFill>
            <a:effectLst/>
            <a:latin typeface="Meiryo UI" panose="020B0604030504040204" pitchFamily="50" charset="-128"/>
            <a:ea typeface="Meiryo UI" panose="020B0604030504040204" pitchFamily="50" charset="-128"/>
            <a:cs typeface="+mn-cs"/>
          </a:endParaRPr>
        </a:p>
        <a:p>
          <a:r>
            <a:rPr kumimoji="0" lang="ja-JP" altLang="en-US" sz="1400" b="1" i="0" u="none" strike="noStrike">
              <a:solidFill>
                <a:srgbClr val="FF0000"/>
              </a:solidFill>
              <a:effectLst/>
              <a:latin typeface="Meiryo UI" panose="020B0604030504040204" pitchFamily="50" charset="-128"/>
              <a:ea typeface="Meiryo UI" panose="020B0604030504040204" pitchFamily="50" charset="-128"/>
              <a:cs typeface="+mn-cs"/>
            </a:rPr>
            <a:t>行の削除や挿入は行わないでください。</a:t>
          </a:r>
          <a:endParaRPr kumimoji="0" lang="en-US" altLang="ja-JP" sz="1400" b="1" i="0" u="none" strike="noStrike">
            <a:solidFill>
              <a:srgbClr val="FF0000"/>
            </a:solidFill>
            <a:effectLst/>
            <a:latin typeface="Meiryo UI" panose="020B0604030504040204" pitchFamily="50" charset="-128"/>
            <a:ea typeface="Meiryo UI" panose="020B0604030504040204" pitchFamily="50" charset="-128"/>
            <a:cs typeface="+mn-cs"/>
          </a:endParaRPr>
        </a:p>
      </xdr:txBody>
    </xdr:sp>
    <xdr:clientData/>
  </xdr:oneCellAnchor>
  <xdr:twoCellAnchor>
    <xdr:from>
      <xdr:col>6</xdr:col>
      <xdr:colOff>403225</xdr:colOff>
      <xdr:row>11</xdr:row>
      <xdr:rowOff>263526</xdr:rowOff>
    </xdr:from>
    <xdr:to>
      <xdr:col>9</xdr:col>
      <xdr:colOff>336550</xdr:colOff>
      <xdr:row>14</xdr:row>
      <xdr:rowOff>114301</xdr:rowOff>
    </xdr:to>
    <xdr:sp macro="" textlink="">
      <xdr:nvSpPr>
        <xdr:cNvPr id="4" name="AutoShape 3">
          <a:extLst>
            <a:ext uri="{FF2B5EF4-FFF2-40B4-BE49-F238E27FC236}">
              <a16:creationId xmlns:a16="http://schemas.microsoft.com/office/drawing/2014/main" id="{00000000-0008-0000-0000-000004000000}"/>
            </a:ext>
          </a:extLst>
        </xdr:cNvPr>
        <xdr:cNvSpPr>
          <a:spLocks noChangeArrowheads="1"/>
        </xdr:cNvSpPr>
      </xdr:nvSpPr>
      <xdr:spPr bwMode="auto">
        <a:xfrm>
          <a:off x="9299575" y="4006851"/>
          <a:ext cx="1962150" cy="908050"/>
        </a:xfrm>
        <a:prstGeom prst="wedgeRoundRectCallout">
          <a:avLst>
            <a:gd name="adj1" fmla="val -71895"/>
            <a:gd name="adj2" fmla="val -33718"/>
            <a:gd name="adj3" fmla="val 16667"/>
          </a:avLst>
        </a:prstGeom>
        <a:solidFill>
          <a:srgbClr val="FFFF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先に下の選手を入力してからキャプテンを選択してください！</a:t>
          </a:r>
          <a:endParaRPr lang="ja-JP" altLang="en-US"/>
        </a:p>
      </xdr:txBody>
    </xdr:sp>
    <xdr:clientData/>
  </xdr:twoCellAnchor>
  <xdr:twoCellAnchor>
    <xdr:from>
      <xdr:col>6</xdr:col>
      <xdr:colOff>374650</xdr:colOff>
      <xdr:row>7</xdr:row>
      <xdr:rowOff>520701</xdr:rowOff>
    </xdr:from>
    <xdr:to>
      <xdr:col>9</xdr:col>
      <xdr:colOff>307975</xdr:colOff>
      <xdr:row>9</xdr:row>
      <xdr:rowOff>66675</xdr:rowOff>
    </xdr:to>
    <xdr:sp macro="" textlink="">
      <xdr:nvSpPr>
        <xdr:cNvPr id="5" name="AutoShape 3">
          <a:extLst>
            <a:ext uri="{FF2B5EF4-FFF2-40B4-BE49-F238E27FC236}">
              <a16:creationId xmlns:a16="http://schemas.microsoft.com/office/drawing/2014/main" id="{DA2B6790-E0B7-4990-B3FD-BBA227677B75}"/>
            </a:ext>
          </a:extLst>
        </xdr:cNvPr>
        <xdr:cNvSpPr>
          <a:spLocks noChangeArrowheads="1"/>
        </xdr:cNvSpPr>
      </xdr:nvSpPr>
      <xdr:spPr bwMode="auto">
        <a:xfrm>
          <a:off x="9271000" y="2597151"/>
          <a:ext cx="1962150" cy="507999"/>
        </a:xfrm>
        <a:prstGeom prst="wedgeRoundRectCallout">
          <a:avLst>
            <a:gd name="adj1" fmla="val -70924"/>
            <a:gd name="adj2" fmla="val -13093"/>
            <a:gd name="adj3" fmla="val 16667"/>
          </a:avLst>
        </a:prstGeom>
        <a:solidFill>
          <a:srgbClr val="FFFF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t" upright="1"/>
        <a:lstStyle/>
        <a:p>
          <a:pPr algn="l" rtl="0">
            <a:lnSpc>
              <a:spcPts val="1600"/>
            </a:lnSpc>
            <a:defRPr sz="1000"/>
          </a:pPr>
          <a:r>
            <a:rPr lang="ja-JP" altLang="en-US" sz="1400" b="1" i="0" u="none" strike="noStrike" baseline="0">
              <a:solidFill>
                <a:srgbClr val="FF0000"/>
              </a:solidFill>
              <a:latin typeface="Meiryo UI" panose="020B0604030504040204" pitchFamily="50" charset="-128"/>
              <a:ea typeface="Meiryo UI" panose="020B0604030504040204" pitchFamily="50" charset="-128"/>
            </a:rPr>
            <a:t>参加種目を選択してください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104775</xdr:colOff>
          <xdr:row>0</xdr:row>
          <xdr:rowOff>66675</xdr:rowOff>
        </xdr:from>
        <xdr:to>
          <xdr:col>10</xdr:col>
          <xdr:colOff>619125</xdr:colOff>
          <xdr:row>2</xdr:row>
          <xdr:rowOff>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メニューに戻る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showGridLines="0" tabSelected="1" view="pageBreakPreview" topLeftCell="A4" zoomScaleSheetLayoutView="100" workbookViewId="0">
      <selection activeCell="C18" sqref="C18"/>
    </sheetView>
  </sheetViews>
  <sheetFormatPr defaultColWidth="8.875" defaultRowHeight="16.5" x14ac:dyDescent="0.15"/>
  <cols>
    <col min="1" max="1" width="4.625" style="1" customWidth="1"/>
    <col min="2" max="2" width="12" style="1" customWidth="1"/>
    <col min="3" max="3" width="37.5" style="1" customWidth="1"/>
    <col min="4" max="4" width="9.625" style="1" customWidth="1"/>
    <col min="5" max="5" width="14" style="1" customWidth="1"/>
    <col min="6" max="6" width="39" style="1" customWidth="1"/>
    <col min="7" max="16384" width="8.875" style="1"/>
  </cols>
  <sheetData>
    <row r="1" spans="1:8" s="74" customFormat="1" ht="27.95" customHeight="1" x14ac:dyDescent="0.15">
      <c r="E1" s="75" t="s">
        <v>47</v>
      </c>
      <c r="F1" s="107"/>
    </row>
    <row r="2" spans="1:8" s="74" customFormat="1" ht="27.95" customHeight="1" x14ac:dyDescent="0.15">
      <c r="A2" s="74" t="s">
        <v>25</v>
      </c>
    </row>
    <row r="3" spans="1:8" s="74" customFormat="1" ht="27.95" customHeight="1" x14ac:dyDescent="0.15">
      <c r="D3" s="76"/>
      <c r="E3" s="77" t="s">
        <v>45</v>
      </c>
      <c r="F3" s="106"/>
    </row>
    <row r="4" spans="1:8" s="74" customFormat="1" ht="27.95" customHeight="1" x14ac:dyDescent="0.15">
      <c r="D4" s="76"/>
      <c r="E4" s="77" t="s">
        <v>46</v>
      </c>
      <c r="F4" s="106"/>
    </row>
    <row r="5" spans="1:8" s="74" customFormat="1" x14ac:dyDescent="0.15"/>
    <row r="6" spans="1:8" s="74" customFormat="1" ht="15" customHeight="1" x14ac:dyDescent="0.15">
      <c r="A6" s="78" t="s">
        <v>111</v>
      </c>
      <c r="B6" s="79"/>
      <c r="C6" s="79"/>
      <c r="D6" s="79"/>
      <c r="E6" s="79"/>
      <c r="F6" s="79"/>
    </row>
    <row r="7" spans="1:8" s="74" customFormat="1" ht="21" customHeight="1" x14ac:dyDescent="0.25">
      <c r="A7" s="80" t="s">
        <v>50</v>
      </c>
      <c r="B7" s="79"/>
      <c r="C7" s="79"/>
      <c r="D7" s="79"/>
      <c r="E7" s="79"/>
      <c r="F7" s="79"/>
    </row>
    <row r="8" spans="1:8" s="74" customFormat="1" ht="48" customHeight="1" x14ac:dyDescent="0.15">
      <c r="A8" s="81" t="s">
        <v>29</v>
      </c>
      <c r="B8" s="81"/>
      <c r="C8" s="81"/>
      <c r="D8" s="81"/>
      <c r="E8" s="81"/>
      <c r="F8" s="81"/>
    </row>
    <row r="9" spans="1:8" s="74" customFormat="1" ht="27.95" customHeight="1" x14ac:dyDescent="0.15">
      <c r="D9" s="82" t="s">
        <v>49</v>
      </c>
      <c r="E9" s="83"/>
      <c r="F9" s="105" t="s">
        <v>110</v>
      </c>
    </row>
    <row r="10" spans="1:8" s="74" customFormat="1" ht="27.95" customHeight="1" x14ac:dyDescent="0.15"/>
    <row r="11" spans="1:8" s="74" customFormat="1" ht="27.95" customHeight="1" x14ac:dyDescent="0.15">
      <c r="A11" s="112" t="s">
        <v>17</v>
      </c>
      <c r="B11" s="112"/>
      <c r="C11" s="114" t="str">
        <f>IF(F3="","",F3)</f>
        <v/>
      </c>
      <c r="D11" s="114"/>
      <c r="E11" s="3" t="s">
        <v>40</v>
      </c>
      <c r="F11" s="104"/>
    </row>
    <row r="12" spans="1:8" s="74" customFormat="1" ht="27.95" customHeight="1" x14ac:dyDescent="0.15">
      <c r="A12" s="112" t="s">
        <v>7</v>
      </c>
      <c r="B12" s="112"/>
      <c r="C12" s="113"/>
      <c r="D12" s="113"/>
      <c r="E12" s="84" t="s">
        <v>12</v>
      </c>
      <c r="F12" s="109"/>
    </row>
    <row r="13" spans="1:8" s="74" customFormat="1" ht="27.95" customHeight="1" x14ac:dyDescent="0.15">
      <c r="A13" s="112" t="s">
        <v>8</v>
      </c>
      <c r="B13" s="112"/>
      <c r="C13" s="113"/>
      <c r="D13" s="113"/>
      <c r="E13" s="85" t="s">
        <v>13</v>
      </c>
      <c r="F13" s="101"/>
      <c r="H13" s="74" t="e">
        <f ca="1">OFFSET($C$15,MATCH($F$13,C15:C32,0)-1,-1)</f>
        <v>#N/A</v>
      </c>
    </row>
    <row r="14" spans="1:8" s="74" customFormat="1" ht="27.95" customHeight="1" x14ac:dyDescent="0.15">
      <c r="A14" s="86" t="s">
        <v>14</v>
      </c>
      <c r="B14" s="87" t="s">
        <v>9</v>
      </c>
      <c r="C14" s="85" t="s">
        <v>43</v>
      </c>
      <c r="D14" s="85" t="s">
        <v>15</v>
      </c>
      <c r="E14" s="85" t="s">
        <v>16</v>
      </c>
      <c r="F14" s="85" t="s">
        <v>44</v>
      </c>
    </row>
    <row r="15" spans="1:8" s="74" customFormat="1" ht="27.95" customHeight="1" x14ac:dyDescent="0.15">
      <c r="A15" s="86">
        <v>1</v>
      </c>
      <c r="B15" s="101"/>
      <c r="C15" s="102"/>
      <c r="D15" s="101"/>
      <c r="E15" s="101"/>
      <c r="F15" s="103"/>
    </row>
    <row r="16" spans="1:8" s="74" customFormat="1" ht="27.95" customHeight="1" x14ac:dyDescent="0.15">
      <c r="A16" s="86">
        <v>2</v>
      </c>
      <c r="B16" s="101"/>
      <c r="C16" s="102"/>
      <c r="D16" s="101"/>
      <c r="E16" s="101"/>
      <c r="F16" s="103"/>
    </row>
    <row r="17" spans="1:6" s="74" customFormat="1" ht="27.95" customHeight="1" x14ac:dyDescent="0.15">
      <c r="A17" s="86">
        <v>3</v>
      </c>
      <c r="B17" s="108"/>
      <c r="C17" s="102"/>
      <c r="D17" s="108"/>
      <c r="E17" s="108"/>
      <c r="F17" s="103"/>
    </row>
    <row r="18" spans="1:6" s="74" customFormat="1" ht="27.95" customHeight="1" x14ac:dyDescent="0.15">
      <c r="A18" s="86">
        <v>4</v>
      </c>
      <c r="B18" s="101"/>
      <c r="C18" s="102"/>
      <c r="D18" s="101"/>
      <c r="E18" s="101"/>
      <c r="F18" s="103"/>
    </row>
    <row r="19" spans="1:6" s="74" customFormat="1" ht="27.95" customHeight="1" x14ac:dyDescent="0.15">
      <c r="A19" s="86">
        <v>5</v>
      </c>
      <c r="B19" s="101"/>
      <c r="C19" s="102"/>
      <c r="D19" s="101"/>
      <c r="E19" s="101"/>
      <c r="F19" s="103"/>
    </row>
    <row r="20" spans="1:6" s="74" customFormat="1" ht="27.95" customHeight="1" x14ac:dyDescent="0.15">
      <c r="A20" s="86">
        <v>6</v>
      </c>
      <c r="B20" s="101"/>
      <c r="C20" s="102"/>
      <c r="D20" s="101"/>
      <c r="E20" s="101"/>
      <c r="F20" s="103"/>
    </row>
    <row r="21" spans="1:6" s="74" customFormat="1" ht="27.95" customHeight="1" x14ac:dyDescent="0.15">
      <c r="A21" s="86">
        <v>7</v>
      </c>
      <c r="B21" s="101"/>
      <c r="C21" s="102"/>
      <c r="D21" s="101"/>
      <c r="E21" s="101"/>
      <c r="F21" s="103"/>
    </row>
    <row r="22" spans="1:6" s="74" customFormat="1" ht="27.95" customHeight="1" x14ac:dyDescent="0.15">
      <c r="A22" s="86">
        <v>8</v>
      </c>
      <c r="B22" s="101"/>
      <c r="C22" s="102"/>
      <c r="D22" s="101"/>
      <c r="E22" s="101"/>
      <c r="F22" s="103"/>
    </row>
    <row r="23" spans="1:6" s="74" customFormat="1" ht="27.95" customHeight="1" x14ac:dyDescent="0.15">
      <c r="A23" s="86">
        <v>9</v>
      </c>
      <c r="B23" s="101"/>
      <c r="C23" s="102"/>
      <c r="D23" s="101"/>
      <c r="E23" s="101"/>
      <c r="F23" s="103"/>
    </row>
    <row r="24" spans="1:6" s="74" customFormat="1" ht="27.95" customHeight="1" x14ac:dyDescent="0.15">
      <c r="A24" s="86">
        <v>10</v>
      </c>
      <c r="B24" s="101"/>
      <c r="C24" s="102"/>
      <c r="D24" s="101"/>
      <c r="E24" s="101"/>
      <c r="F24" s="103"/>
    </row>
    <row r="25" spans="1:6" s="74" customFormat="1" ht="27.95" customHeight="1" x14ac:dyDescent="0.15">
      <c r="A25" s="86">
        <v>11</v>
      </c>
      <c r="B25" s="101"/>
      <c r="C25" s="102"/>
      <c r="D25" s="101"/>
      <c r="E25" s="101"/>
      <c r="F25" s="103"/>
    </row>
    <row r="26" spans="1:6" s="74" customFormat="1" ht="27.95" customHeight="1" x14ac:dyDescent="0.15">
      <c r="A26" s="86">
        <v>12</v>
      </c>
      <c r="B26" s="101"/>
      <c r="C26" s="102"/>
      <c r="D26" s="101"/>
      <c r="E26" s="101"/>
      <c r="F26" s="103"/>
    </row>
    <row r="27" spans="1:6" s="74" customFormat="1" ht="27.95" customHeight="1" x14ac:dyDescent="0.15">
      <c r="A27" s="86">
        <v>13</v>
      </c>
      <c r="B27" s="101"/>
      <c r="C27" s="102"/>
      <c r="D27" s="101"/>
      <c r="E27" s="101"/>
      <c r="F27" s="103"/>
    </row>
    <row r="28" spans="1:6" s="74" customFormat="1" ht="27.95" customHeight="1" x14ac:dyDescent="0.15">
      <c r="A28" s="86">
        <v>14</v>
      </c>
      <c r="B28" s="101"/>
      <c r="C28" s="102"/>
      <c r="D28" s="101"/>
      <c r="E28" s="101"/>
      <c r="F28" s="103"/>
    </row>
    <row r="29" spans="1:6" s="74" customFormat="1" ht="27.95" customHeight="1" x14ac:dyDescent="0.15">
      <c r="A29" s="86">
        <v>15</v>
      </c>
      <c r="B29" s="101"/>
      <c r="C29" s="102"/>
      <c r="D29" s="101"/>
      <c r="E29" s="101"/>
      <c r="F29" s="103"/>
    </row>
    <row r="30" spans="1:6" s="74" customFormat="1" ht="27.95" customHeight="1" x14ac:dyDescent="0.15">
      <c r="A30" s="86">
        <v>16</v>
      </c>
      <c r="B30" s="101"/>
      <c r="C30" s="102"/>
      <c r="D30" s="101"/>
      <c r="E30" s="101"/>
      <c r="F30" s="103"/>
    </row>
    <row r="31" spans="1:6" s="74" customFormat="1" ht="27.95" customHeight="1" x14ac:dyDescent="0.15">
      <c r="A31" s="86">
        <v>17</v>
      </c>
      <c r="B31" s="101"/>
      <c r="C31" s="102"/>
      <c r="D31" s="101"/>
      <c r="E31" s="101"/>
      <c r="F31" s="103"/>
    </row>
    <row r="32" spans="1:6" s="74" customFormat="1" ht="27.95" customHeight="1" x14ac:dyDescent="0.15">
      <c r="A32" s="86">
        <v>18</v>
      </c>
      <c r="B32" s="101"/>
      <c r="C32" s="102"/>
      <c r="D32" s="101"/>
      <c r="E32" s="101"/>
      <c r="F32" s="103"/>
    </row>
    <row r="33" spans="2:6" s="74" customFormat="1" ht="9.75" customHeight="1" x14ac:dyDescent="0.15"/>
    <row r="34" spans="2:6" s="74" customFormat="1" ht="27.95" customHeight="1" x14ac:dyDescent="0.15">
      <c r="D34" s="88" t="s">
        <v>109</v>
      </c>
      <c r="E34" s="88"/>
      <c r="F34" s="89"/>
    </row>
    <row r="35" spans="2:6" s="74" customFormat="1" ht="27.95" customHeight="1" x14ac:dyDescent="0.15">
      <c r="D35" s="90" t="s">
        <v>27</v>
      </c>
      <c r="E35" s="83"/>
      <c r="F35" s="99"/>
    </row>
    <row r="36" spans="2:6" s="74" customFormat="1" ht="27.95" customHeight="1" x14ac:dyDescent="0.15">
      <c r="D36" s="97" t="s">
        <v>108</v>
      </c>
      <c r="E36" s="98"/>
      <c r="F36" s="99"/>
    </row>
    <row r="37" spans="2:6" s="74" customFormat="1" ht="27.95" customHeight="1" x14ac:dyDescent="0.15">
      <c r="D37" s="82" t="s">
        <v>113</v>
      </c>
      <c r="E37" s="83"/>
      <c r="F37" s="99"/>
    </row>
    <row r="38" spans="2:6" s="74" customFormat="1" ht="27.95" customHeight="1" x14ac:dyDescent="0.15">
      <c r="D38" s="82" t="s">
        <v>48</v>
      </c>
      <c r="E38" s="83"/>
      <c r="F38" s="100"/>
    </row>
    <row r="39" spans="2:6" s="74" customFormat="1" ht="27.95" customHeight="1" x14ac:dyDescent="0.3">
      <c r="B39" s="91" t="s">
        <v>51</v>
      </c>
      <c r="C39" s="92"/>
      <c r="D39" s="111"/>
      <c r="E39" s="111"/>
      <c r="F39" s="111"/>
    </row>
    <row r="40" spans="2:6" s="74" customFormat="1" ht="27.95" customHeight="1" x14ac:dyDescent="0.3">
      <c r="B40" s="91" t="s">
        <v>112</v>
      </c>
      <c r="C40" s="93"/>
      <c r="D40" s="93"/>
      <c r="E40" s="93"/>
      <c r="F40" s="94"/>
    </row>
    <row r="41" spans="2:6" s="74" customFormat="1" ht="27.95" customHeight="1" x14ac:dyDescent="0.15">
      <c r="B41" s="95" t="s">
        <v>52</v>
      </c>
    </row>
    <row r="42" spans="2:6" s="74" customFormat="1" ht="27.95" customHeight="1" x14ac:dyDescent="0.15">
      <c r="B42" s="96" t="s">
        <v>26</v>
      </c>
    </row>
    <row r="43" spans="2:6" s="74" customFormat="1" ht="27.95" customHeight="1" x14ac:dyDescent="0.15">
      <c r="B43" s="96" t="s">
        <v>114</v>
      </c>
    </row>
  </sheetData>
  <sheetProtection selectLockedCells="1"/>
  <mergeCells count="7">
    <mergeCell ref="D39:F39"/>
    <mergeCell ref="A13:B13"/>
    <mergeCell ref="C13:D13"/>
    <mergeCell ref="A11:B11"/>
    <mergeCell ref="C11:D11"/>
    <mergeCell ref="A12:B12"/>
    <mergeCell ref="C12:D12"/>
  </mergeCells>
  <phoneticPr fontId="2"/>
  <dataValidations count="2">
    <dataValidation type="list" allowBlank="1" showInputMessage="1" showErrorMessage="1" sqref="F9" xr:uid="{00000000-0002-0000-0000-000000000000}">
      <formula1>"６人女子,６人男子,９人女子,９人男子"</formula1>
    </dataValidation>
    <dataValidation type="list" showInputMessage="1" showErrorMessage="1" errorTitle="登録エラー" error="登録選手のリストにない選手が登録されているか、データが削除されました" sqref="F13" xr:uid="{00000000-0002-0000-0000-000001000000}">
      <formula1>$C$15:$C$32</formula1>
    </dataValidation>
  </dataValidations>
  <printOptions horizontalCentered="1"/>
  <pageMargins left="0.59055118110236227" right="0.59055118110236227" top="0.78740157480314965" bottom="0.39370078740157483" header="0.51181102362204722" footer="0.51181102362204722"/>
  <pageSetup paperSize="9" scale="69" orientation="portrait" blackAndWhite="1" horizontalDpi="4294967292" verticalDpi="4294967292"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60"/>
  <sheetViews>
    <sheetView showGridLines="0" view="pageBreakPreview" zoomScale="75" workbookViewId="0">
      <selection activeCell="F28" sqref="F28"/>
    </sheetView>
  </sheetViews>
  <sheetFormatPr defaultColWidth="8.875" defaultRowHeight="16.5" x14ac:dyDescent="0.15"/>
  <cols>
    <col min="1" max="4" width="8.875" style="14"/>
    <col min="5" max="5" width="4.125" style="14" customWidth="1"/>
    <col min="6" max="6" width="8.875" style="14"/>
    <col min="7" max="7" width="6.625" style="14" customWidth="1"/>
    <col min="8" max="8" width="12.625" style="14" customWidth="1"/>
    <col min="9" max="10" width="7.625" style="14" customWidth="1"/>
    <col min="11" max="11" width="3.625" style="14" customWidth="1"/>
    <col min="12" max="16384" width="8.875" style="14"/>
  </cols>
  <sheetData>
    <row r="1" spans="1:13" ht="26.25" x14ac:dyDescent="0.15">
      <c r="A1" s="118" t="s">
        <v>10</v>
      </c>
      <c r="B1" s="118"/>
      <c r="C1" s="118"/>
      <c r="D1" s="118"/>
      <c r="E1" s="11"/>
      <c r="F1" s="12" t="s">
        <v>0</v>
      </c>
      <c r="G1" s="13"/>
      <c r="H1" s="13"/>
      <c r="I1" s="13"/>
      <c r="J1" s="13"/>
      <c r="K1" s="11"/>
      <c r="L1" s="11"/>
      <c r="M1" s="11"/>
    </row>
    <row r="2" spans="1:13" ht="26.25" x14ac:dyDescent="0.15">
      <c r="A2" s="118"/>
      <c r="B2" s="118"/>
      <c r="C2" s="118"/>
      <c r="D2" s="118"/>
      <c r="E2" s="11"/>
      <c r="F2" s="12" t="s">
        <v>1</v>
      </c>
      <c r="G2" s="13"/>
      <c r="H2" s="13">
        <v>2019</v>
      </c>
      <c r="I2" s="13"/>
      <c r="J2" s="13"/>
      <c r="K2" s="11"/>
      <c r="L2" s="11"/>
      <c r="M2" s="11"/>
    </row>
    <row r="3" spans="1:13" ht="15" customHeight="1" x14ac:dyDescent="0.15">
      <c r="A3" s="15"/>
      <c r="B3" s="11"/>
      <c r="C3" s="11"/>
      <c r="D3" s="11"/>
      <c r="E3" s="11"/>
      <c r="F3" s="16"/>
      <c r="G3" s="11"/>
      <c r="H3" s="11"/>
      <c r="I3" s="11"/>
      <c r="J3" s="16" t="s">
        <v>6</v>
      </c>
      <c r="K3" s="11"/>
      <c r="L3" s="11"/>
      <c r="M3" s="11"/>
    </row>
    <row r="4" spans="1:13" ht="18" customHeight="1" x14ac:dyDescent="0.15">
      <c r="A4" s="17"/>
      <c r="B4" s="18"/>
      <c r="C4" s="18"/>
      <c r="D4" s="19"/>
      <c r="E4" s="11"/>
      <c r="F4" s="119" t="s">
        <v>18</v>
      </c>
      <c r="G4" s="120"/>
      <c r="H4" s="120"/>
      <c r="I4" s="120"/>
      <c r="J4" s="121"/>
      <c r="K4" s="11"/>
      <c r="L4" s="11"/>
      <c r="M4" s="11"/>
    </row>
    <row r="5" spans="1:13" ht="30" customHeight="1" thickBot="1" x14ac:dyDescent="0.2">
      <c r="A5" s="20" t="s">
        <v>0</v>
      </c>
      <c r="B5" s="21"/>
      <c r="C5" s="21"/>
      <c r="D5" s="22"/>
      <c r="E5" s="11"/>
      <c r="F5" s="126" t="str">
        <f>IF(大会参加申込用紙!C11="","",大会参加申込用紙!C11)</f>
        <v/>
      </c>
      <c r="G5" s="127"/>
      <c r="H5" s="127"/>
      <c r="I5" s="127"/>
      <c r="J5" s="128"/>
      <c r="K5" s="11"/>
      <c r="L5" s="11" t="s">
        <v>28</v>
      </c>
      <c r="M5" s="11"/>
    </row>
    <row r="6" spans="1:13" ht="27" customHeight="1" thickTop="1" x14ac:dyDescent="0.15">
      <c r="A6" s="20"/>
      <c r="B6" s="21"/>
      <c r="C6" s="21"/>
      <c r="D6" s="22"/>
      <c r="E6" s="11"/>
      <c r="F6" s="122" t="s">
        <v>23</v>
      </c>
      <c r="G6" s="123"/>
      <c r="H6" s="129" t="str">
        <f>IF(大会参加申込用紙!C12="","",大会参加申込用紙!C12)</f>
        <v/>
      </c>
      <c r="I6" s="130"/>
      <c r="J6" s="131"/>
      <c r="K6" s="11"/>
      <c r="L6" s="11" t="s">
        <v>28</v>
      </c>
      <c r="M6" s="11"/>
    </row>
    <row r="7" spans="1:13" ht="27" customHeight="1" x14ac:dyDescent="0.15">
      <c r="A7" s="20" t="s">
        <v>1</v>
      </c>
      <c r="B7" s="21"/>
      <c r="C7" s="21"/>
      <c r="D7" s="22"/>
      <c r="E7" s="11"/>
      <c r="F7" s="124" t="s">
        <v>8</v>
      </c>
      <c r="G7" s="125"/>
      <c r="H7" s="115" t="str">
        <f>IF(大会参加申込用紙!C13="","",大会参加申込用紙!C13)</f>
        <v/>
      </c>
      <c r="I7" s="116"/>
      <c r="J7" s="117"/>
      <c r="K7" s="11"/>
      <c r="L7" s="11" t="s">
        <v>28</v>
      </c>
      <c r="M7" s="11"/>
    </row>
    <row r="8" spans="1:13" ht="27" customHeight="1" x14ac:dyDescent="0.15">
      <c r="A8" s="23"/>
      <c r="B8" s="24"/>
      <c r="C8" s="24"/>
      <c r="D8" s="25"/>
      <c r="E8" s="11"/>
      <c r="F8" s="124" t="s">
        <v>12</v>
      </c>
      <c r="G8" s="125"/>
      <c r="H8" s="115" t="str">
        <f>IF(大会参加申込用紙!F12="","",大会参加申込用紙!F12)</f>
        <v/>
      </c>
      <c r="I8" s="116"/>
      <c r="J8" s="117"/>
      <c r="K8" s="11"/>
      <c r="L8" s="11" t="s">
        <v>28</v>
      </c>
      <c r="M8" s="11"/>
    </row>
    <row r="9" spans="1:13" ht="27" customHeight="1" x14ac:dyDescent="0.15">
      <c r="A9" s="26"/>
      <c r="B9" s="11"/>
      <c r="C9" s="11"/>
      <c r="D9" s="11"/>
      <c r="E9" s="11"/>
      <c r="F9" s="124" t="s">
        <v>19</v>
      </c>
      <c r="G9" s="125"/>
      <c r="H9" s="115" t="str">
        <f>IF(大会参加申込用紙!F13="","",大会参加申込用紙!F13)</f>
        <v/>
      </c>
      <c r="I9" s="116"/>
      <c r="J9" s="117"/>
      <c r="K9" s="11"/>
      <c r="L9" s="11" t="s">
        <v>28</v>
      </c>
      <c r="M9" s="11"/>
    </row>
    <row r="10" spans="1:13" ht="20.25" customHeight="1" thickBot="1" x14ac:dyDescent="0.2">
      <c r="A10" s="26"/>
      <c r="B10" s="11"/>
      <c r="C10" s="11"/>
      <c r="D10" s="11"/>
      <c r="E10" s="11"/>
      <c r="F10" s="5" t="s">
        <v>9</v>
      </c>
      <c r="G10" s="136" t="s">
        <v>20</v>
      </c>
      <c r="H10" s="137"/>
      <c r="I10" s="6" t="s">
        <v>21</v>
      </c>
      <c r="J10" s="6" t="s">
        <v>22</v>
      </c>
      <c r="K10" s="11"/>
      <c r="L10" s="11"/>
      <c r="M10" s="11"/>
    </row>
    <row r="11" spans="1:13" ht="27" customHeight="1" thickTop="1" x14ac:dyDescent="0.15">
      <c r="A11" s="144" t="s">
        <v>11</v>
      </c>
      <c r="B11" s="144"/>
      <c r="C11" s="144"/>
      <c r="D11" s="144"/>
      <c r="E11" s="11"/>
      <c r="F11" s="30" t="str">
        <f>IF(大会参加申込用紙!B15="","",大会参加申込用紙!B15)</f>
        <v/>
      </c>
      <c r="G11" s="134" t="str">
        <f>IF(大会参加申込用紙!C15="","",大会参加申込用紙!C15)</f>
        <v/>
      </c>
      <c r="H11" s="135"/>
      <c r="I11" s="31" t="str">
        <f>IF(大会参加申込用紙!D15="","",大会参加申込用紙!D15)</f>
        <v/>
      </c>
      <c r="J11" s="31" t="str">
        <f>IF(大会参加申込用紙!E15="","",大会参加申込用紙!E15)</f>
        <v/>
      </c>
      <c r="K11" s="11"/>
      <c r="L11" s="11" t="s">
        <v>28</v>
      </c>
      <c r="M11" s="11"/>
    </row>
    <row r="12" spans="1:13" ht="27" customHeight="1" x14ac:dyDescent="0.15">
      <c r="A12" s="144"/>
      <c r="B12" s="144"/>
      <c r="C12" s="144"/>
      <c r="D12" s="144"/>
      <c r="E12" s="11"/>
      <c r="F12" s="30" t="str">
        <f>IF(大会参加申込用紙!B16="","",大会参加申込用紙!B16)</f>
        <v/>
      </c>
      <c r="G12" s="132" t="str">
        <f>IF(大会参加申込用紙!C16="","",大会参加申込用紙!C16)</f>
        <v/>
      </c>
      <c r="H12" s="133"/>
      <c r="I12" s="31" t="str">
        <f>IF(大会参加申込用紙!D16="","",大会参加申込用紙!D16)</f>
        <v/>
      </c>
      <c r="J12" s="31" t="str">
        <f>IF(大会参加申込用紙!E16="","",大会参加申込用紙!E16)</f>
        <v/>
      </c>
      <c r="K12" s="11"/>
      <c r="L12" s="11" t="s">
        <v>28</v>
      </c>
      <c r="M12" s="11"/>
    </row>
    <row r="13" spans="1:13" ht="27" customHeight="1" x14ac:dyDescent="0.15">
      <c r="A13" s="144"/>
      <c r="B13" s="144"/>
      <c r="C13" s="144"/>
      <c r="D13" s="144"/>
      <c r="E13" s="11"/>
      <c r="F13" s="30" t="str">
        <f>IF(大会参加申込用紙!B17="","",大会参加申込用紙!B17)</f>
        <v/>
      </c>
      <c r="G13" s="132" t="str">
        <f>IF(大会参加申込用紙!C17="","",大会参加申込用紙!C17)</f>
        <v/>
      </c>
      <c r="H13" s="133"/>
      <c r="I13" s="110" t="str">
        <f>IF(大会参加申込用紙!D17="","",大会参加申込用紙!D17)</f>
        <v/>
      </c>
      <c r="J13" s="110" t="str">
        <f>IF(大会参加申込用紙!E17="","",大会参加申込用紙!E17)</f>
        <v/>
      </c>
      <c r="K13" s="11"/>
      <c r="L13" s="11" t="s">
        <v>28</v>
      </c>
      <c r="M13" s="11"/>
    </row>
    <row r="14" spans="1:13" ht="27" customHeight="1" x14ac:dyDescent="0.15">
      <c r="A14" s="144"/>
      <c r="B14" s="144"/>
      <c r="C14" s="144"/>
      <c r="D14" s="144"/>
      <c r="E14" s="11"/>
      <c r="F14" s="30" t="str">
        <f>IF(大会参加申込用紙!B18="","",大会参加申込用紙!B18)</f>
        <v/>
      </c>
      <c r="G14" s="132" t="str">
        <f>IF(大会参加申込用紙!C18="","",大会参加申込用紙!C18)</f>
        <v/>
      </c>
      <c r="H14" s="133"/>
      <c r="I14" s="110" t="str">
        <f>IF(大会参加申込用紙!D18="","",大会参加申込用紙!D18)</f>
        <v/>
      </c>
      <c r="J14" s="110" t="str">
        <f>IF(大会参加申込用紙!E18="","",大会参加申込用紙!E18)</f>
        <v/>
      </c>
      <c r="K14" s="11"/>
      <c r="L14" s="11" t="s">
        <v>28</v>
      </c>
      <c r="M14" s="11"/>
    </row>
    <row r="15" spans="1:13" ht="27" customHeight="1" x14ac:dyDescent="0.15">
      <c r="A15" s="144"/>
      <c r="B15" s="144"/>
      <c r="C15" s="144"/>
      <c r="D15" s="144"/>
      <c r="E15" s="11"/>
      <c r="F15" s="30" t="str">
        <f>IF(大会参加申込用紙!B19="","",大会参加申込用紙!B19)</f>
        <v/>
      </c>
      <c r="G15" s="132" t="str">
        <f>IF(大会参加申込用紙!C19="","",大会参加申込用紙!C19)</f>
        <v/>
      </c>
      <c r="H15" s="133"/>
      <c r="I15" s="110" t="str">
        <f>IF(大会参加申込用紙!D19="","",大会参加申込用紙!D19)</f>
        <v/>
      </c>
      <c r="J15" s="110" t="str">
        <f>IF(大会参加申込用紙!E19="","",大会参加申込用紙!E19)</f>
        <v/>
      </c>
      <c r="K15" s="11"/>
      <c r="L15" s="11" t="s">
        <v>28</v>
      </c>
      <c r="M15" s="11"/>
    </row>
    <row r="16" spans="1:13" ht="27" customHeight="1" x14ac:dyDescent="0.15">
      <c r="A16" s="144"/>
      <c r="B16" s="144"/>
      <c r="C16" s="144"/>
      <c r="D16" s="144"/>
      <c r="E16" s="11"/>
      <c r="F16" s="30" t="str">
        <f>IF(大会参加申込用紙!B20="","",大会参加申込用紙!B20)</f>
        <v/>
      </c>
      <c r="G16" s="132" t="str">
        <f>IF(大会参加申込用紙!C20="","",大会参加申込用紙!C20)</f>
        <v/>
      </c>
      <c r="H16" s="133"/>
      <c r="I16" s="110" t="str">
        <f>IF(大会参加申込用紙!D20="","",大会参加申込用紙!D20)</f>
        <v/>
      </c>
      <c r="J16" s="110" t="str">
        <f>IF(大会参加申込用紙!E20="","",大会参加申込用紙!E20)</f>
        <v/>
      </c>
      <c r="K16" s="11"/>
      <c r="L16" s="11" t="s">
        <v>28</v>
      </c>
      <c r="M16" s="11"/>
    </row>
    <row r="17" spans="1:13" ht="27" customHeight="1" x14ac:dyDescent="0.15">
      <c r="A17" s="144"/>
      <c r="B17" s="144"/>
      <c r="C17" s="144"/>
      <c r="D17" s="144"/>
      <c r="E17" s="11"/>
      <c r="F17" s="30" t="str">
        <f>IF(大会参加申込用紙!B21="","",大会参加申込用紙!B21)</f>
        <v/>
      </c>
      <c r="G17" s="132" t="str">
        <f>IF(大会参加申込用紙!C21="","",大会参加申込用紙!C21)</f>
        <v/>
      </c>
      <c r="H17" s="133"/>
      <c r="I17" s="110" t="str">
        <f>IF(大会参加申込用紙!D21="","",大会参加申込用紙!D21)</f>
        <v/>
      </c>
      <c r="J17" s="110" t="str">
        <f>IF(大会参加申込用紙!E21="","",大会参加申込用紙!E21)</f>
        <v/>
      </c>
      <c r="K17" s="11"/>
      <c r="L17" s="11" t="s">
        <v>28</v>
      </c>
      <c r="M17" s="11"/>
    </row>
    <row r="18" spans="1:13" ht="27" customHeight="1" x14ac:dyDescent="0.15">
      <c r="A18" s="144"/>
      <c r="B18" s="144"/>
      <c r="C18" s="144"/>
      <c r="D18" s="144"/>
      <c r="E18" s="11"/>
      <c r="F18" s="30" t="str">
        <f>IF(大会参加申込用紙!B22="","",大会参加申込用紙!B22)</f>
        <v/>
      </c>
      <c r="G18" s="132" t="str">
        <f>IF(大会参加申込用紙!C22="","",大会参加申込用紙!C22)</f>
        <v/>
      </c>
      <c r="H18" s="133"/>
      <c r="I18" s="110" t="str">
        <f>IF(大会参加申込用紙!D22="","",大会参加申込用紙!D22)</f>
        <v/>
      </c>
      <c r="J18" s="110" t="str">
        <f>IF(大会参加申込用紙!E22="","",大会参加申込用紙!E22)</f>
        <v/>
      </c>
      <c r="K18" s="11"/>
      <c r="L18" s="11" t="s">
        <v>28</v>
      </c>
      <c r="M18" s="11"/>
    </row>
    <row r="19" spans="1:13" ht="27" customHeight="1" x14ac:dyDescent="0.15">
      <c r="A19" s="144"/>
      <c r="B19" s="144"/>
      <c r="C19" s="144"/>
      <c r="D19" s="144"/>
      <c r="E19" s="11"/>
      <c r="F19" s="30" t="str">
        <f>IF(大会参加申込用紙!B23="","",大会参加申込用紙!B23)</f>
        <v/>
      </c>
      <c r="G19" s="132" t="str">
        <f>IF(大会参加申込用紙!C23="","",大会参加申込用紙!C23)</f>
        <v/>
      </c>
      <c r="H19" s="133"/>
      <c r="I19" s="110" t="str">
        <f>IF(大会参加申込用紙!D23="","",大会参加申込用紙!D23)</f>
        <v/>
      </c>
      <c r="J19" s="110" t="str">
        <f>IF(大会参加申込用紙!E23="","",大会参加申込用紙!E23)</f>
        <v/>
      </c>
      <c r="K19" s="11"/>
      <c r="L19" s="11" t="s">
        <v>28</v>
      </c>
      <c r="M19" s="11"/>
    </row>
    <row r="20" spans="1:13" ht="27" customHeight="1" x14ac:dyDescent="0.15">
      <c r="A20" s="144"/>
      <c r="B20" s="144"/>
      <c r="C20" s="144"/>
      <c r="D20" s="144"/>
      <c r="E20" s="11"/>
      <c r="F20" s="30" t="str">
        <f>IF(大会参加申込用紙!B24="","",大会参加申込用紙!B24)</f>
        <v/>
      </c>
      <c r="G20" s="132" t="str">
        <f>IF(大会参加申込用紙!C24="","",大会参加申込用紙!C24)</f>
        <v/>
      </c>
      <c r="H20" s="133"/>
      <c r="I20" s="110" t="str">
        <f>IF(大会参加申込用紙!D24="","",大会参加申込用紙!D24)</f>
        <v/>
      </c>
      <c r="J20" s="110" t="str">
        <f>IF(大会参加申込用紙!E24="","",大会参加申込用紙!E24)</f>
        <v/>
      </c>
      <c r="K20" s="11"/>
      <c r="L20" s="11" t="s">
        <v>28</v>
      </c>
      <c r="M20" s="11"/>
    </row>
    <row r="21" spans="1:13" ht="27" customHeight="1" x14ac:dyDescent="0.15">
      <c r="A21" s="144"/>
      <c r="B21" s="144"/>
      <c r="C21" s="144"/>
      <c r="D21" s="144"/>
      <c r="E21" s="11"/>
      <c r="F21" s="30" t="str">
        <f>IF(大会参加申込用紙!B25="","",大会参加申込用紙!B25)</f>
        <v/>
      </c>
      <c r="G21" s="132" t="str">
        <f>IF(大会参加申込用紙!C25="","",大会参加申込用紙!C25)</f>
        <v/>
      </c>
      <c r="H21" s="133"/>
      <c r="I21" s="110" t="str">
        <f>IF(大会参加申込用紙!D25="","",大会参加申込用紙!D25)</f>
        <v/>
      </c>
      <c r="J21" s="110" t="str">
        <f>IF(大会参加申込用紙!E25="","",大会参加申込用紙!E25)</f>
        <v/>
      </c>
      <c r="K21" s="11"/>
      <c r="L21" s="11" t="s">
        <v>28</v>
      </c>
      <c r="M21" s="11"/>
    </row>
    <row r="22" spans="1:13" ht="27" customHeight="1" x14ac:dyDescent="0.15">
      <c r="A22" s="144"/>
      <c r="B22" s="144"/>
      <c r="C22" s="144"/>
      <c r="D22" s="144"/>
      <c r="E22" s="11"/>
      <c r="F22" s="30" t="str">
        <f>IF(大会参加申込用紙!B26="","",大会参加申込用紙!B26)</f>
        <v/>
      </c>
      <c r="G22" s="132" t="str">
        <f>IF(大会参加申込用紙!C26="","",大会参加申込用紙!C26)</f>
        <v/>
      </c>
      <c r="H22" s="133"/>
      <c r="I22" s="110" t="str">
        <f>IF(大会参加申込用紙!D26="","",大会参加申込用紙!D26)</f>
        <v/>
      </c>
      <c r="J22" s="110" t="str">
        <f>IF(大会参加申込用紙!E26="","",大会参加申込用紙!E26)</f>
        <v/>
      </c>
      <c r="K22" s="11"/>
      <c r="L22" s="11" t="s">
        <v>28</v>
      </c>
      <c r="M22" s="11"/>
    </row>
    <row r="23" spans="1:13" ht="27" customHeight="1" x14ac:dyDescent="0.15">
      <c r="A23" s="144"/>
      <c r="B23" s="144"/>
      <c r="C23" s="144"/>
      <c r="D23" s="144"/>
      <c r="E23" s="11"/>
      <c r="F23" s="30" t="str">
        <f>IF(大会参加申込用紙!B27="","",大会参加申込用紙!B27)</f>
        <v/>
      </c>
      <c r="G23" s="132" t="str">
        <f>IF(大会参加申込用紙!C27="","",大会参加申込用紙!C27)</f>
        <v/>
      </c>
      <c r="H23" s="133"/>
      <c r="I23" s="110" t="str">
        <f>IF(大会参加申込用紙!D27="","",大会参加申込用紙!D27)</f>
        <v/>
      </c>
      <c r="J23" s="110" t="str">
        <f>IF(大会参加申込用紙!E27="","",大会参加申込用紙!E27)</f>
        <v/>
      </c>
      <c r="K23" s="11"/>
      <c r="L23" s="11" t="s">
        <v>28</v>
      </c>
      <c r="M23" s="11"/>
    </row>
    <row r="24" spans="1:13" ht="27" customHeight="1" x14ac:dyDescent="0.15">
      <c r="A24" s="144"/>
      <c r="B24" s="144"/>
      <c r="C24" s="144"/>
      <c r="D24" s="144"/>
      <c r="E24" s="11"/>
      <c r="F24" s="30" t="str">
        <f>IF(大会参加申込用紙!B28="","",大会参加申込用紙!B28)</f>
        <v/>
      </c>
      <c r="G24" s="132" t="str">
        <f>IF(大会参加申込用紙!C28="","",大会参加申込用紙!C28)</f>
        <v/>
      </c>
      <c r="H24" s="133"/>
      <c r="I24" s="110" t="str">
        <f>IF(大会参加申込用紙!D28="","",大会参加申込用紙!D28)</f>
        <v/>
      </c>
      <c r="J24" s="110" t="str">
        <f>IF(大会参加申込用紙!E28="","",大会参加申込用紙!E28)</f>
        <v/>
      </c>
      <c r="K24" s="11"/>
      <c r="L24" s="11" t="s">
        <v>28</v>
      </c>
      <c r="M24" s="11"/>
    </row>
    <row r="25" spans="1:13" ht="27" customHeight="1" x14ac:dyDescent="0.15">
      <c r="A25" s="144"/>
      <c r="B25" s="144"/>
      <c r="C25" s="144"/>
      <c r="D25" s="144"/>
      <c r="E25" s="11"/>
      <c r="F25" s="30" t="str">
        <f>IF(大会参加申込用紙!B29="","",大会参加申込用紙!B29)</f>
        <v/>
      </c>
      <c r="G25" s="132" t="str">
        <f>IF(大会参加申込用紙!C29="","",大会参加申込用紙!C29)</f>
        <v/>
      </c>
      <c r="H25" s="133"/>
      <c r="I25" s="110" t="str">
        <f>IF(大会参加申込用紙!D29="","",大会参加申込用紙!D29)</f>
        <v/>
      </c>
      <c r="J25" s="110" t="str">
        <f>IF(大会参加申込用紙!E29="","",大会参加申込用紙!E29)</f>
        <v/>
      </c>
      <c r="K25" s="11"/>
      <c r="L25" s="11" t="s">
        <v>28</v>
      </c>
      <c r="M25" s="11"/>
    </row>
    <row r="26" spans="1:13" ht="27" customHeight="1" x14ac:dyDescent="0.15">
      <c r="A26" s="144"/>
      <c r="B26" s="144"/>
      <c r="C26" s="144"/>
      <c r="D26" s="144"/>
      <c r="E26" s="11"/>
      <c r="F26" s="30" t="str">
        <f>IF(大会参加申込用紙!B30="","",大会参加申込用紙!B30)</f>
        <v/>
      </c>
      <c r="G26" s="132" t="str">
        <f>IF(大会参加申込用紙!C30="","",大会参加申込用紙!C30)</f>
        <v/>
      </c>
      <c r="H26" s="133"/>
      <c r="I26" s="110" t="str">
        <f>IF(大会参加申込用紙!D30="","",大会参加申込用紙!D30)</f>
        <v/>
      </c>
      <c r="J26" s="110" t="str">
        <f>IF(大会参加申込用紙!E30="","",大会参加申込用紙!E30)</f>
        <v/>
      </c>
      <c r="K26" s="11"/>
      <c r="L26" s="11" t="s">
        <v>28</v>
      </c>
      <c r="M26" s="11"/>
    </row>
    <row r="27" spans="1:13" ht="27" customHeight="1" x14ac:dyDescent="0.15">
      <c r="A27" s="138" t="s">
        <v>2</v>
      </c>
      <c r="B27" s="139"/>
      <c r="C27" s="139"/>
      <c r="D27" s="140"/>
      <c r="E27" s="11"/>
      <c r="F27" s="30" t="str">
        <f>IF(大会参加申込用紙!B31="","",大会参加申込用紙!B31)</f>
        <v/>
      </c>
      <c r="G27" s="132" t="str">
        <f>IF(大会参加申込用紙!C31="","",大会参加申込用紙!C31)</f>
        <v/>
      </c>
      <c r="H27" s="133"/>
      <c r="I27" s="110" t="str">
        <f>IF(大会参加申込用紙!D31="","",大会参加申込用紙!D31)</f>
        <v/>
      </c>
      <c r="J27" s="110" t="str">
        <f>IF(大会参加申込用紙!E31="","",大会参加申込用紙!E31)</f>
        <v/>
      </c>
      <c r="K27" s="11"/>
      <c r="L27" s="11" t="s">
        <v>28</v>
      </c>
      <c r="M27" s="11"/>
    </row>
    <row r="28" spans="1:13" ht="27" customHeight="1" x14ac:dyDescent="0.15">
      <c r="A28" s="7" t="s">
        <v>24</v>
      </c>
      <c r="B28" s="8" t="s">
        <v>3</v>
      </c>
      <c r="C28" s="8" t="s">
        <v>4</v>
      </c>
      <c r="D28" s="9" t="s">
        <v>5</v>
      </c>
      <c r="E28" s="11"/>
      <c r="F28" s="30" t="str">
        <f>IF(大会参加申込用紙!B32="","",大会参加申込用紙!B32)</f>
        <v/>
      </c>
      <c r="G28" s="132" t="str">
        <f>IF(大会参加申込用紙!C32="","",大会参加申込用紙!C32)</f>
        <v/>
      </c>
      <c r="H28" s="133"/>
      <c r="I28" s="110" t="str">
        <f>IF(大会参加申込用紙!D32="","",大会参加申込用紙!D32)</f>
        <v/>
      </c>
      <c r="J28" s="110" t="str">
        <f>IF(大会参加申込用紙!E32="","",大会参加申込用紙!E32)</f>
        <v/>
      </c>
      <c r="K28" s="11"/>
      <c r="L28" s="11" t="s">
        <v>28</v>
      </c>
      <c r="M28" s="11"/>
    </row>
    <row r="29" spans="1:13" ht="36.75" customHeight="1" x14ac:dyDescent="0.15">
      <c r="A29" s="10" t="str">
        <f>IF(大会参加申込用紙!$F$9 = "６人男子","◯","")</f>
        <v/>
      </c>
      <c r="B29" s="10" t="str">
        <f>IF(大会参加申込用紙!$F$9 = "６人女子","◯","")</f>
        <v>◯</v>
      </c>
      <c r="C29" s="10" t="str">
        <f>IF(大会参加申込用紙!$F$9 = "９人男子","◯","")</f>
        <v/>
      </c>
      <c r="D29" s="10" t="str">
        <f>IF(大会参加申込用紙!$F$9 = "９人女子","◯","")</f>
        <v/>
      </c>
      <c r="E29" s="141"/>
      <c r="F29" s="142"/>
      <c r="G29" s="142"/>
      <c r="H29" s="143"/>
      <c r="I29" s="143"/>
      <c r="J29" s="143"/>
      <c r="K29" s="11"/>
      <c r="L29" s="11"/>
      <c r="M29" s="11"/>
    </row>
    <row r="30" spans="1:13" ht="37.5" x14ac:dyDescent="0.15">
      <c r="A30" s="26"/>
      <c r="B30" s="11"/>
      <c r="C30" s="11"/>
      <c r="D30" s="11"/>
      <c r="E30" s="11"/>
      <c r="F30" s="27"/>
      <c r="G30" s="28"/>
      <c r="H30" s="11"/>
      <c r="I30" s="11"/>
      <c r="J30" s="11"/>
      <c r="K30" s="11"/>
      <c r="L30" s="11"/>
      <c r="M30" s="11"/>
    </row>
    <row r="60" spans="1:1" x14ac:dyDescent="0.15">
      <c r="A60" s="29"/>
    </row>
  </sheetData>
  <sheetProtection password="CCF3" sheet="1" objects="1" scenarios="1" selectLockedCells="1" selectUnlockedCells="1"/>
  <mergeCells count="34">
    <mergeCell ref="G26:H26"/>
    <mergeCell ref="A27:D27"/>
    <mergeCell ref="E29:G29"/>
    <mergeCell ref="G27:H27"/>
    <mergeCell ref="G28:H28"/>
    <mergeCell ref="H29:J29"/>
    <mergeCell ref="A11:D26"/>
    <mergeCell ref="G13:H13"/>
    <mergeCell ref="G22:H22"/>
    <mergeCell ref="G23:H23"/>
    <mergeCell ref="G24:H24"/>
    <mergeCell ref="G25:H25"/>
    <mergeCell ref="G18:H18"/>
    <mergeCell ref="G19:H19"/>
    <mergeCell ref="G20:H20"/>
    <mergeCell ref="G21:H21"/>
    <mergeCell ref="G14:H14"/>
    <mergeCell ref="G15:H15"/>
    <mergeCell ref="G16:H16"/>
    <mergeCell ref="G17:H17"/>
    <mergeCell ref="H9:J9"/>
    <mergeCell ref="G11:H11"/>
    <mergeCell ref="G12:H12"/>
    <mergeCell ref="F9:G9"/>
    <mergeCell ref="G10:H10"/>
    <mergeCell ref="H8:J8"/>
    <mergeCell ref="A1:D2"/>
    <mergeCell ref="F4:J4"/>
    <mergeCell ref="F6:G6"/>
    <mergeCell ref="F7:G7"/>
    <mergeCell ref="F5:J5"/>
    <mergeCell ref="H6:J6"/>
    <mergeCell ref="H7:J7"/>
    <mergeCell ref="F8:G8"/>
  </mergeCells>
  <phoneticPr fontId="2"/>
  <printOptions horizontalCentered="1"/>
  <pageMargins left="0.78740157480314965" right="0.78740157480314965" top="0.78740157480314965" bottom="0.39" header="0.51181102362204722" footer="0.51181102362204722"/>
  <pageSetup paperSize="9" orientation="portrait" blackAndWhite="1" horizontalDpi="4294967292" verticalDpi="4294967292"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A1:H37"/>
  <sheetViews>
    <sheetView showGridLines="0" view="pageBreakPreview" zoomScaleNormal="60" zoomScaleSheetLayoutView="100" zoomScalePageLayoutView="60" workbookViewId="0">
      <selection activeCell="C6" sqref="C6"/>
    </sheetView>
  </sheetViews>
  <sheetFormatPr defaultColWidth="8.875" defaultRowHeight="15.75" x14ac:dyDescent="0.15"/>
  <cols>
    <col min="1" max="1" width="3.625" style="50" customWidth="1"/>
    <col min="2" max="7" width="13.625" style="50" customWidth="1"/>
    <col min="8" max="8" width="4.375" style="50" customWidth="1"/>
    <col min="9" max="16384" width="8.875" style="50"/>
  </cols>
  <sheetData>
    <row r="1" spans="1:8" ht="21" x14ac:dyDescent="0.15">
      <c r="A1" s="47" t="str">
        <f>LEFT(大会参加申込用紙!A6,19)</f>
        <v>第27回 北海道クラブバレーボール連盟</v>
      </c>
      <c r="B1" s="48"/>
      <c r="C1" s="48"/>
      <c r="D1" s="49"/>
      <c r="E1" s="49"/>
      <c r="F1" s="49"/>
      <c r="G1" s="49"/>
      <c r="H1" s="49"/>
    </row>
    <row r="2" spans="1:8" ht="15" customHeight="1" x14ac:dyDescent="0.15">
      <c r="A2" s="51" t="str">
        <f>MID(大会参加申込用紙!A6,20,30)</f>
        <v xml:space="preserve"> 北海道コカ・コーラ杯争奪選手権大会 参加申込書</v>
      </c>
      <c r="B2" s="52"/>
      <c r="C2" s="52"/>
      <c r="D2" s="53"/>
      <c r="E2" s="53"/>
      <c r="F2" s="53"/>
      <c r="G2" s="53"/>
      <c r="H2" s="53"/>
    </row>
    <row r="3" spans="1:8" ht="6.75" customHeight="1" x14ac:dyDescent="0.15">
      <c r="B3" s="54"/>
      <c r="C3" s="54"/>
    </row>
    <row r="4" spans="1:8" ht="33" x14ac:dyDescent="0.15">
      <c r="A4" s="52" t="s">
        <v>30</v>
      </c>
      <c r="B4" s="53"/>
      <c r="C4" s="53"/>
      <c r="D4" s="53"/>
      <c r="E4" s="53"/>
      <c r="F4" s="53"/>
      <c r="G4" s="53"/>
      <c r="H4" s="53"/>
    </row>
    <row r="5" spans="1:8" ht="4.5" customHeight="1" x14ac:dyDescent="0.15">
      <c r="B5" s="54"/>
      <c r="C5" s="54"/>
    </row>
    <row r="6" spans="1:8" ht="18" customHeight="1" x14ac:dyDescent="0.15">
      <c r="A6" s="55"/>
      <c r="B6" s="56" t="s">
        <v>42</v>
      </c>
      <c r="C6" s="57" t="s">
        <v>104</v>
      </c>
      <c r="D6" s="57" t="s">
        <v>105</v>
      </c>
      <c r="E6" s="57" t="s">
        <v>106</v>
      </c>
      <c r="F6" s="57" t="s">
        <v>107</v>
      </c>
      <c r="G6" s="58" t="s">
        <v>41</v>
      </c>
      <c r="H6" s="57"/>
    </row>
    <row r="7" spans="1:8" ht="11.25" customHeight="1" x14ac:dyDescent="0.15">
      <c r="B7" s="54"/>
      <c r="C7" s="54"/>
    </row>
    <row r="8" spans="1:8" ht="24" customHeight="1" x14ac:dyDescent="0.15">
      <c r="B8" s="59" t="s">
        <v>31</v>
      </c>
      <c r="C8" s="59"/>
      <c r="D8" s="53"/>
      <c r="E8" s="53"/>
      <c r="F8" s="53"/>
      <c r="G8" s="53"/>
    </row>
    <row r="9" spans="1:8" ht="12.75" customHeight="1" x14ac:dyDescent="0.15">
      <c r="B9" s="60"/>
      <c r="C9" s="60"/>
    </row>
    <row r="10" spans="1:8" ht="24" customHeight="1" x14ac:dyDescent="0.15">
      <c r="B10" s="61" t="s">
        <v>37</v>
      </c>
      <c r="C10" s="154" t="str">
        <f>計算式有りプログラム掲載用選手名簿!F5</f>
        <v/>
      </c>
      <c r="D10" s="154"/>
      <c r="E10" s="155" t="s">
        <v>38</v>
      </c>
      <c r="F10" s="155"/>
      <c r="G10" s="62"/>
    </row>
    <row r="11" spans="1:8" ht="15" customHeight="1" x14ac:dyDescent="0.15">
      <c r="B11" s="63"/>
      <c r="C11" s="63"/>
    </row>
    <row r="12" spans="1:8" ht="26.1" customHeight="1" thickBot="1" x14ac:dyDescent="0.2">
      <c r="B12" s="168" t="s">
        <v>32</v>
      </c>
      <c r="C12" s="169"/>
      <c r="D12" s="170"/>
      <c r="E12" s="168" t="s">
        <v>33</v>
      </c>
      <c r="F12" s="171"/>
      <c r="G12" s="172"/>
    </row>
    <row r="13" spans="1:8" ht="26.1" customHeight="1" x14ac:dyDescent="0.15">
      <c r="B13" s="64" t="s">
        <v>34</v>
      </c>
      <c r="C13" s="156" t="str">
        <f>計算式有りプログラム掲載用選手名簿!H6</f>
        <v/>
      </c>
      <c r="D13" s="157"/>
      <c r="E13" s="65" t="s">
        <v>34</v>
      </c>
      <c r="F13" s="173"/>
      <c r="G13" s="174"/>
      <c r="H13" s="66">
        <v>1</v>
      </c>
    </row>
    <row r="14" spans="1:8" ht="26.1" customHeight="1" x14ac:dyDescent="0.15">
      <c r="B14" s="64" t="s">
        <v>8</v>
      </c>
      <c r="C14" s="156" t="str">
        <f>計算式有りプログラム掲載用選手名簿!H7</f>
        <v/>
      </c>
      <c r="D14" s="157"/>
      <c r="E14" s="67" t="s">
        <v>8</v>
      </c>
      <c r="F14" s="175"/>
      <c r="G14" s="176"/>
      <c r="H14" s="66">
        <v>2</v>
      </c>
    </row>
    <row r="15" spans="1:8" ht="26.1" customHeight="1" thickBot="1" x14ac:dyDescent="0.2">
      <c r="B15" s="64" t="s">
        <v>35</v>
      </c>
      <c r="C15" s="156" t="str">
        <f>計算式有りプログラム掲載用選手名簿!H8</f>
        <v/>
      </c>
      <c r="D15" s="157"/>
      <c r="E15" s="67" t="s">
        <v>35</v>
      </c>
      <c r="F15" s="177"/>
      <c r="G15" s="178"/>
      <c r="H15" s="66">
        <v>3</v>
      </c>
    </row>
    <row r="16" spans="1:8" ht="26.1" customHeight="1" x14ac:dyDescent="0.15">
      <c r="B16" s="68"/>
      <c r="C16" s="158"/>
      <c r="D16" s="159"/>
      <c r="E16" s="69"/>
      <c r="F16" s="164"/>
      <c r="G16" s="165"/>
      <c r="H16" s="66">
        <v>4</v>
      </c>
    </row>
    <row r="17" spans="1:8" ht="26.1" customHeight="1" thickBot="1" x14ac:dyDescent="0.2">
      <c r="B17" s="70"/>
      <c r="C17" s="160"/>
      <c r="D17" s="161"/>
      <c r="E17" s="71"/>
      <c r="F17" s="166"/>
      <c r="G17" s="167"/>
      <c r="H17" s="66">
        <v>5</v>
      </c>
    </row>
    <row r="18" spans="1:8" ht="26.1" customHeight="1" thickTop="1" x14ac:dyDescent="0.15">
      <c r="A18" s="50">
        <v>1</v>
      </c>
      <c r="B18" s="72" t="str">
        <f>IF(大会参加申込用紙!B15="","",IF(大会参加申込用紙!B15=主将背番号,VLOOKUP(大会参加申込用紙!B15,丸囲い数字!$A$1:$B$50,2),大会参加申込用紙!B15))</f>
        <v/>
      </c>
      <c r="C18" s="162" t="str">
        <f>IF(大会参加申込用紙!C15="","",大会参加申込用紙!C15)</f>
        <v/>
      </c>
      <c r="D18" s="163"/>
      <c r="E18" s="145" t="s">
        <v>53</v>
      </c>
      <c r="F18" s="146"/>
      <c r="G18" s="147"/>
      <c r="H18" s="66">
        <v>6</v>
      </c>
    </row>
    <row r="19" spans="1:8" ht="26.1" customHeight="1" x14ac:dyDescent="0.15">
      <c r="A19" s="50">
        <v>2</v>
      </c>
      <c r="B19" s="72" t="str">
        <f>IF(大会参加申込用紙!B16="","",IF(大会参加申込用紙!B16=主将背番号,VLOOKUP(大会参加申込用紙!B16,丸囲い数字!$A$1:$B$50,2),大会参加申込用紙!B16))</f>
        <v/>
      </c>
      <c r="C19" s="156" t="str">
        <f>IF(大会参加申込用紙!C16="","",大会参加申込用紙!C16)</f>
        <v/>
      </c>
      <c r="D19" s="157"/>
      <c r="E19" s="148"/>
      <c r="F19" s="149"/>
      <c r="G19" s="150"/>
      <c r="H19" s="66">
        <v>7</v>
      </c>
    </row>
    <row r="20" spans="1:8" ht="26.1" customHeight="1" x14ac:dyDescent="0.15">
      <c r="A20" s="50">
        <v>3</v>
      </c>
      <c r="B20" s="72" t="str">
        <f>IF(大会参加申込用紙!B17="","",IF(大会参加申込用紙!B17=主将背番号,VLOOKUP(大会参加申込用紙!B17,丸囲い数字!$A$1:$B$50,2),大会参加申込用紙!B17))</f>
        <v/>
      </c>
      <c r="C20" s="156" t="str">
        <f>IF(大会参加申込用紙!C17="","",大会参加申込用紙!C17)</f>
        <v/>
      </c>
      <c r="D20" s="157"/>
      <c r="E20" s="148"/>
      <c r="F20" s="149"/>
      <c r="G20" s="150"/>
      <c r="H20" s="66">
        <v>8</v>
      </c>
    </row>
    <row r="21" spans="1:8" ht="26.1" customHeight="1" x14ac:dyDescent="0.15">
      <c r="A21" s="50">
        <v>4</v>
      </c>
      <c r="B21" s="72" t="str">
        <f>IF(大会参加申込用紙!B18="","",IF(大会参加申込用紙!B18=主将背番号,VLOOKUP(大会参加申込用紙!B18,丸囲い数字!$A$1:$B$50,2),大会参加申込用紙!B18))</f>
        <v/>
      </c>
      <c r="C21" s="156" t="str">
        <f>IF(大会参加申込用紙!C18="","",大会参加申込用紙!C18)</f>
        <v/>
      </c>
      <c r="D21" s="157"/>
      <c r="E21" s="148"/>
      <c r="F21" s="149"/>
      <c r="G21" s="150"/>
      <c r="H21" s="66">
        <v>9</v>
      </c>
    </row>
    <row r="22" spans="1:8" ht="26.1" customHeight="1" x14ac:dyDescent="0.15">
      <c r="A22" s="50">
        <v>5</v>
      </c>
      <c r="B22" s="72" t="str">
        <f>IF(大会参加申込用紙!B19="","",IF(大会参加申込用紙!B19=主将背番号,VLOOKUP(大会参加申込用紙!B19,丸囲い数字!$A$1:$B$50,2),大会参加申込用紙!B19))</f>
        <v/>
      </c>
      <c r="C22" s="156" t="str">
        <f>IF(大会参加申込用紙!C19="","",大会参加申込用紙!C19)</f>
        <v/>
      </c>
      <c r="D22" s="157"/>
      <c r="E22" s="148"/>
      <c r="F22" s="149"/>
      <c r="G22" s="150"/>
      <c r="H22" s="66">
        <v>10</v>
      </c>
    </row>
    <row r="23" spans="1:8" ht="26.1" customHeight="1" x14ac:dyDescent="0.15">
      <c r="A23" s="50">
        <v>6</v>
      </c>
      <c r="B23" s="72" t="str">
        <f>IF(大会参加申込用紙!B20="","",IF(大会参加申込用紙!B20=主将背番号,VLOOKUP(大会参加申込用紙!B20,丸囲い数字!$A$1:$B$50,2),大会参加申込用紙!B20))</f>
        <v/>
      </c>
      <c r="C23" s="156" t="str">
        <f>IF(大会参加申込用紙!C20="","",大会参加申込用紙!C20)</f>
        <v/>
      </c>
      <c r="D23" s="157"/>
      <c r="E23" s="148"/>
      <c r="F23" s="149"/>
      <c r="G23" s="150"/>
      <c r="H23" s="66">
        <v>11</v>
      </c>
    </row>
    <row r="24" spans="1:8" ht="26.1" customHeight="1" x14ac:dyDescent="0.15">
      <c r="A24" s="50">
        <v>7</v>
      </c>
      <c r="B24" s="72" t="str">
        <f>IF(大会参加申込用紙!B21="","",IF(大会参加申込用紙!B21=主将背番号,VLOOKUP(大会参加申込用紙!B21,丸囲い数字!$A$1:$B$50,2),大会参加申込用紙!B21))</f>
        <v/>
      </c>
      <c r="C24" s="156" t="str">
        <f>IF(大会参加申込用紙!C21="","",大会参加申込用紙!C21)</f>
        <v/>
      </c>
      <c r="D24" s="157"/>
      <c r="E24" s="148"/>
      <c r="F24" s="149"/>
      <c r="G24" s="150"/>
      <c r="H24" s="66">
        <v>12</v>
      </c>
    </row>
    <row r="25" spans="1:8" ht="26.1" customHeight="1" x14ac:dyDescent="0.15">
      <c r="A25" s="50">
        <v>8</v>
      </c>
      <c r="B25" s="72" t="str">
        <f>IF(大会参加申込用紙!B22="","",IF(大会参加申込用紙!B22=主将背番号,VLOOKUP(大会参加申込用紙!B22,丸囲い数字!$A$1:$B$50,2),大会参加申込用紙!B22))</f>
        <v/>
      </c>
      <c r="C25" s="156" t="str">
        <f>IF(大会参加申込用紙!C22="","",大会参加申込用紙!C22)</f>
        <v/>
      </c>
      <c r="D25" s="157"/>
      <c r="E25" s="148"/>
      <c r="F25" s="149"/>
      <c r="G25" s="150"/>
      <c r="H25" s="66">
        <v>13</v>
      </c>
    </row>
    <row r="26" spans="1:8" ht="26.1" customHeight="1" x14ac:dyDescent="0.15">
      <c r="A26" s="50">
        <v>9</v>
      </c>
      <c r="B26" s="72" t="str">
        <f>IF(大会参加申込用紙!B23="","",IF(大会参加申込用紙!B23=主将背番号,VLOOKUP(大会参加申込用紙!B23,丸囲い数字!$A$1:$B$50,2),大会参加申込用紙!B23))</f>
        <v/>
      </c>
      <c r="C26" s="156" t="str">
        <f>IF(大会参加申込用紙!C23="","",大会参加申込用紙!C23)</f>
        <v/>
      </c>
      <c r="D26" s="157"/>
      <c r="E26" s="148"/>
      <c r="F26" s="149"/>
      <c r="G26" s="150"/>
      <c r="H26" s="66">
        <v>14</v>
      </c>
    </row>
    <row r="27" spans="1:8" ht="26.1" customHeight="1" x14ac:dyDescent="0.15">
      <c r="A27" s="50">
        <v>10</v>
      </c>
      <c r="B27" s="72" t="str">
        <f>IF(大会参加申込用紙!B24="","",IF(大会参加申込用紙!B24=主将背番号,VLOOKUP(大会参加申込用紙!B24,丸囲い数字!$A$1:$B$50,2),大会参加申込用紙!B24))</f>
        <v/>
      </c>
      <c r="C27" s="156" t="str">
        <f>IF(大会参加申込用紙!C24="","",大会参加申込用紙!C24)</f>
        <v/>
      </c>
      <c r="D27" s="157"/>
      <c r="E27" s="148"/>
      <c r="F27" s="149"/>
      <c r="G27" s="150"/>
      <c r="H27" s="66">
        <v>15</v>
      </c>
    </row>
    <row r="28" spans="1:8" ht="26.1" customHeight="1" x14ac:dyDescent="0.15">
      <c r="A28" s="50">
        <v>11</v>
      </c>
      <c r="B28" s="72" t="str">
        <f>IF(大会参加申込用紙!B25="","",IF(大会参加申込用紙!B25=主将背番号,VLOOKUP(大会参加申込用紙!B25,丸囲い数字!$A$1:$B$50,2),大会参加申込用紙!B25))</f>
        <v/>
      </c>
      <c r="C28" s="156" t="str">
        <f>IF(大会参加申込用紙!C25="","",大会参加申込用紙!C25)</f>
        <v/>
      </c>
      <c r="D28" s="157"/>
      <c r="E28" s="148"/>
      <c r="F28" s="149"/>
      <c r="G28" s="150"/>
      <c r="H28" s="66">
        <v>16</v>
      </c>
    </row>
    <row r="29" spans="1:8" ht="26.1" customHeight="1" x14ac:dyDescent="0.15">
      <c r="A29" s="50">
        <v>12</v>
      </c>
      <c r="B29" s="72" t="str">
        <f>IF(大会参加申込用紙!B26="","",IF(大会参加申込用紙!B26=主将背番号,VLOOKUP(大会参加申込用紙!B26,丸囲い数字!$A$1:$B$50,2),大会参加申込用紙!B26))</f>
        <v/>
      </c>
      <c r="C29" s="156" t="str">
        <f>IF(大会参加申込用紙!C26="","",大会参加申込用紙!C26)</f>
        <v/>
      </c>
      <c r="D29" s="157"/>
      <c r="E29" s="148"/>
      <c r="F29" s="149"/>
      <c r="G29" s="150"/>
      <c r="H29" s="66">
        <v>17</v>
      </c>
    </row>
    <row r="30" spans="1:8" ht="26.1" customHeight="1" x14ac:dyDescent="0.15">
      <c r="A30" s="50">
        <v>13</v>
      </c>
      <c r="B30" s="72" t="str">
        <f>IF(大会参加申込用紙!B27="","",IF(大会参加申込用紙!B27=主将背番号,VLOOKUP(大会参加申込用紙!B27,丸囲い数字!$A$1:$B$50,2),大会参加申込用紙!B27))</f>
        <v/>
      </c>
      <c r="C30" s="156" t="str">
        <f>IF(大会参加申込用紙!C27="","",大会参加申込用紙!C27)</f>
        <v/>
      </c>
      <c r="D30" s="157"/>
      <c r="E30" s="148"/>
      <c r="F30" s="149"/>
      <c r="G30" s="150"/>
      <c r="H30" s="66">
        <v>18</v>
      </c>
    </row>
    <row r="31" spans="1:8" ht="26.1" customHeight="1" x14ac:dyDescent="0.15">
      <c r="A31" s="50">
        <v>14</v>
      </c>
      <c r="B31" s="72" t="str">
        <f>IF(大会参加申込用紙!B28="","",IF(大会参加申込用紙!B28=主将背番号,VLOOKUP(大会参加申込用紙!B28,丸囲い数字!$A$1:$B$50,2),大会参加申込用紙!B28))</f>
        <v/>
      </c>
      <c r="C31" s="156" t="str">
        <f>IF(大会参加申込用紙!C28="","",大会参加申込用紙!C28)</f>
        <v/>
      </c>
      <c r="D31" s="157"/>
      <c r="E31" s="148"/>
      <c r="F31" s="149"/>
      <c r="G31" s="150"/>
      <c r="H31" s="66">
        <v>19</v>
      </c>
    </row>
    <row r="32" spans="1:8" ht="26.1" customHeight="1" x14ac:dyDescent="0.15">
      <c r="A32" s="50">
        <v>15</v>
      </c>
      <c r="B32" s="72" t="str">
        <f>IF(大会参加申込用紙!B29="","",IF(大会参加申込用紙!B29=主将背番号,VLOOKUP(大会参加申込用紙!B29,丸囲い数字!$A$1:$B$50,2),大会参加申込用紙!B29))</f>
        <v/>
      </c>
      <c r="C32" s="156" t="str">
        <f>IF(大会参加申込用紙!C29="","",大会参加申込用紙!C29)</f>
        <v/>
      </c>
      <c r="D32" s="157"/>
      <c r="E32" s="148"/>
      <c r="F32" s="149"/>
      <c r="G32" s="150"/>
      <c r="H32" s="66">
        <v>20</v>
      </c>
    </row>
    <row r="33" spans="1:8" ht="26.1" customHeight="1" x14ac:dyDescent="0.15">
      <c r="A33" s="50">
        <v>16</v>
      </c>
      <c r="B33" s="72" t="str">
        <f>IF(大会参加申込用紙!B30="","",IF(大会参加申込用紙!B30=主将背番号,VLOOKUP(大会参加申込用紙!B30,丸囲い数字!$A$1:$B$50,2),大会参加申込用紙!B30))</f>
        <v/>
      </c>
      <c r="C33" s="156" t="str">
        <f>IF(大会参加申込用紙!C30="","",大会参加申込用紙!C30)</f>
        <v/>
      </c>
      <c r="D33" s="157"/>
      <c r="E33" s="148"/>
      <c r="F33" s="149"/>
      <c r="G33" s="150"/>
      <c r="H33" s="66">
        <v>21</v>
      </c>
    </row>
    <row r="34" spans="1:8" ht="26.1" customHeight="1" x14ac:dyDescent="0.15">
      <c r="A34" s="50">
        <v>17</v>
      </c>
      <c r="B34" s="72" t="str">
        <f>IF(大会参加申込用紙!B31="","",IF(大会参加申込用紙!B31=主将背番号,VLOOKUP(大会参加申込用紙!B31,丸囲い数字!$A$1:$B$50,2),大会参加申込用紙!B31))</f>
        <v/>
      </c>
      <c r="C34" s="156" t="str">
        <f>IF(大会参加申込用紙!C31="","",大会参加申込用紙!C31)</f>
        <v/>
      </c>
      <c r="D34" s="157"/>
      <c r="E34" s="148"/>
      <c r="F34" s="149"/>
      <c r="G34" s="150"/>
      <c r="H34" s="66">
        <v>22</v>
      </c>
    </row>
    <row r="35" spans="1:8" ht="26.1" customHeight="1" x14ac:dyDescent="0.15">
      <c r="A35" s="50">
        <v>18</v>
      </c>
      <c r="B35" s="72" t="str">
        <f>IF(大会参加申込用紙!B32="","",IF(大会参加申込用紙!B32=主将背番号,VLOOKUP(大会参加申込用紙!B32,丸囲い数字!$A$1:$B$50,2),大会参加申込用紙!B32))</f>
        <v/>
      </c>
      <c r="C35" s="156" t="str">
        <f>IF(大会参加申込用紙!C32="","",大会参加申込用紙!C32)</f>
        <v/>
      </c>
      <c r="D35" s="157"/>
      <c r="E35" s="151"/>
      <c r="F35" s="152"/>
      <c r="G35" s="153"/>
      <c r="H35" s="66">
        <v>23</v>
      </c>
    </row>
    <row r="36" spans="1:8" ht="6" customHeight="1" x14ac:dyDescent="0.15">
      <c r="B36" s="63"/>
      <c r="C36" s="63"/>
    </row>
    <row r="37" spans="1:8" ht="18" customHeight="1" x14ac:dyDescent="0.15">
      <c r="B37" s="73" t="s">
        <v>36</v>
      </c>
      <c r="C37" s="73"/>
      <c r="D37" s="53"/>
      <c r="E37" s="53"/>
      <c r="F37" s="53"/>
      <c r="G37" s="53"/>
    </row>
  </sheetData>
  <sheetProtection selectLockedCells="1" selectUnlockedCells="1"/>
  <mergeCells count="33">
    <mergeCell ref="F16:G16"/>
    <mergeCell ref="F17:G17"/>
    <mergeCell ref="B12:D12"/>
    <mergeCell ref="E12:G12"/>
    <mergeCell ref="C13:D13"/>
    <mergeCell ref="C14:D14"/>
    <mergeCell ref="C15:D15"/>
    <mergeCell ref="F13:G13"/>
    <mergeCell ref="F14:G14"/>
    <mergeCell ref="F15:G15"/>
    <mergeCell ref="C24:D24"/>
    <mergeCell ref="C25:D25"/>
    <mergeCell ref="C16:D16"/>
    <mergeCell ref="C17:D17"/>
    <mergeCell ref="C18:D18"/>
    <mergeCell ref="C19:D19"/>
    <mergeCell ref="C20:D20"/>
    <mergeCell ref="E18:G35"/>
    <mergeCell ref="C10:D10"/>
    <mergeCell ref="E10:F10"/>
    <mergeCell ref="C31:D31"/>
    <mergeCell ref="C32:D32"/>
    <mergeCell ref="C33:D33"/>
    <mergeCell ref="C34:D34"/>
    <mergeCell ref="C35:D35"/>
    <mergeCell ref="C26:D26"/>
    <mergeCell ref="C27:D27"/>
    <mergeCell ref="C28:D28"/>
    <mergeCell ref="C29:D29"/>
    <mergeCell ref="C30:D30"/>
    <mergeCell ref="C21:D21"/>
    <mergeCell ref="C22:D22"/>
    <mergeCell ref="C23:D23"/>
  </mergeCells>
  <phoneticPr fontId="2"/>
  <conditionalFormatting sqref="C6">
    <cfRule type="expression" dxfId="6" priority="8">
      <formula>#REF!="○"</formula>
    </cfRule>
  </conditionalFormatting>
  <conditionalFormatting sqref="L6">
    <cfRule type="expression" dxfId="5" priority="5" stopIfTrue="1">
      <formula>#REF!="○"</formula>
    </cfRule>
  </conditionalFormatting>
  <conditionalFormatting sqref="I6">
    <cfRule type="expression" dxfId="4" priority="6">
      <formula>#REF!="○"</formula>
    </cfRule>
  </conditionalFormatting>
  <conditionalFormatting sqref="D6">
    <cfRule type="expression" dxfId="3" priority="4">
      <formula>#REF!="○"</formula>
    </cfRule>
  </conditionalFormatting>
  <conditionalFormatting sqref="E6">
    <cfRule type="expression" dxfId="2" priority="3">
      <formula>#REF!="○"</formula>
    </cfRule>
  </conditionalFormatting>
  <conditionalFormatting sqref="F6">
    <cfRule type="expression" dxfId="1" priority="2">
      <formula>#REF!="○"</formula>
    </cfRule>
  </conditionalFormatting>
  <printOptions horizontalCentered="1" verticalCentered="1"/>
  <pageMargins left="0.59055118110236227" right="0.59055118110236227" top="0.78740157480314965" bottom="0.59055118110236227" header="0.51181102362204722" footer="0.51181102362204722"/>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anchor moveWithCells="1" sizeWithCells="1">
                  <from>
                    <xdr:col>8</xdr:col>
                    <xdr:colOff>104775</xdr:colOff>
                    <xdr:row>0</xdr:row>
                    <xdr:rowOff>66675</xdr:rowOff>
                  </from>
                  <to>
                    <xdr:col>10</xdr:col>
                    <xdr:colOff>619125</xdr:colOff>
                    <xdr:row>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 operator="equal" id="{DC18CEAF-955D-4F36-BFF9-8D8567DF3CDB}">
            <xm:f>大会参加申込用紙!$F$9</xm:f>
            <x14:dxf>
              <font>
                <b/>
                <i val="0"/>
                <color theme="0"/>
              </font>
              <fill>
                <patternFill>
                  <bgColor rgb="FFFF0000"/>
                </patternFill>
              </fill>
              <border>
                <left style="thin">
                  <color auto="1"/>
                </left>
                <right style="thin">
                  <color auto="1"/>
                </right>
                <top style="thin">
                  <color auto="1"/>
                </top>
                <bottom style="thin">
                  <color auto="1"/>
                </bottom>
              </border>
            </x14:dxf>
          </x14:cfRule>
          <xm:sqref>C6:F6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D2:E26"/>
  <sheetViews>
    <sheetView workbookViewId="0">
      <selection activeCell="E25" sqref="E25"/>
    </sheetView>
  </sheetViews>
  <sheetFormatPr defaultColWidth="8.875" defaultRowHeight="15.75" x14ac:dyDescent="0.25"/>
  <cols>
    <col min="1" max="3" width="1.875" style="4" customWidth="1"/>
    <col min="4" max="4" width="6.5" style="4" customWidth="1"/>
    <col min="5" max="5" width="14.125" style="4" customWidth="1"/>
    <col min="6" max="16384" width="8.875" style="4"/>
  </cols>
  <sheetData>
    <row r="2" spans="4:5" ht="16.5" thickBot="1" x14ac:dyDescent="0.3">
      <c r="D2" s="46" t="s">
        <v>39</v>
      </c>
      <c r="E2" s="32" t="s">
        <v>27</v>
      </c>
    </row>
    <row r="3" spans="4:5" ht="16.5" thickTop="1" x14ac:dyDescent="0.25">
      <c r="D3" s="41" t="s">
        <v>34</v>
      </c>
      <c r="E3" s="33" t="str">
        <f>計算式有りプログラム掲載用選手名簿!H6</f>
        <v/>
      </c>
    </row>
    <row r="4" spans="4:5" x14ac:dyDescent="0.25">
      <c r="D4" s="42" t="s">
        <v>8</v>
      </c>
      <c r="E4" s="34" t="str">
        <f>計算式有りプログラム掲載用選手名簿!H7</f>
        <v/>
      </c>
    </row>
    <row r="5" spans="4:5" x14ac:dyDescent="0.25">
      <c r="D5" s="43" t="s">
        <v>35</v>
      </c>
      <c r="E5" s="34" t="str">
        <f>計算式有りプログラム掲載用選手名簿!H8</f>
        <v/>
      </c>
    </row>
    <row r="6" spans="4:5" x14ac:dyDescent="0.25">
      <c r="D6" s="44"/>
      <c r="E6" s="35"/>
    </row>
    <row r="7" spans="4:5" ht="16.5" thickBot="1" x14ac:dyDescent="0.3">
      <c r="D7" s="45"/>
      <c r="E7" s="35"/>
    </row>
    <row r="8" spans="4:5" ht="16.5" thickTop="1" x14ac:dyDescent="0.25">
      <c r="D8" s="36" t="str">
        <f>計算式有りプログラム掲載用選手名簿!F11</f>
        <v/>
      </c>
      <c r="E8" s="39" t="str">
        <f>計算式有りプログラム掲載用選手名簿!G11</f>
        <v/>
      </c>
    </row>
    <row r="9" spans="4:5" x14ac:dyDescent="0.25">
      <c r="D9" s="37" t="str">
        <f>計算式有りプログラム掲載用選手名簿!F12</f>
        <v/>
      </c>
      <c r="E9" s="39" t="str">
        <f>計算式有りプログラム掲載用選手名簿!G12</f>
        <v/>
      </c>
    </row>
    <row r="10" spans="4:5" x14ac:dyDescent="0.25">
      <c r="D10" s="37" t="str">
        <f>計算式有りプログラム掲載用選手名簿!F13</f>
        <v/>
      </c>
      <c r="E10" s="39" t="str">
        <f>計算式有りプログラム掲載用選手名簿!G13</f>
        <v/>
      </c>
    </row>
    <row r="11" spans="4:5" x14ac:dyDescent="0.25">
      <c r="D11" s="37" t="str">
        <f>計算式有りプログラム掲載用選手名簿!F14</f>
        <v/>
      </c>
      <c r="E11" s="39" t="str">
        <f>計算式有りプログラム掲載用選手名簿!G14</f>
        <v/>
      </c>
    </row>
    <row r="12" spans="4:5" x14ac:dyDescent="0.25">
      <c r="D12" s="37" t="str">
        <f>計算式有りプログラム掲載用選手名簿!F15</f>
        <v/>
      </c>
      <c r="E12" s="39" t="str">
        <f>計算式有りプログラム掲載用選手名簿!G15</f>
        <v/>
      </c>
    </row>
    <row r="13" spans="4:5" x14ac:dyDescent="0.25">
      <c r="D13" s="37" t="str">
        <f>計算式有りプログラム掲載用選手名簿!F16</f>
        <v/>
      </c>
      <c r="E13" s="39" t="str">
        <f>計算式有りプログラム掲載用選手名簿!G16</f>
        <v/>
      </c>
    </row>
    <row r="14" spans="4:5" x14ac:dyDescent="0.25">
      <c r="D14" s="37" t="str">
        <f>計算式有りプログラム掲載用選手名簿!F17</f>
        <v/>
      </c>
      <c r="E14" s="39" t="str">
        <f>計算式有りプログラム掲載用選手名簿!G17</f>
        <v/>
      </c>
    </row>
    <row r="15" spans="4:5" x14ac:dyDescent="0.25">
      <c r="D15" s="37" t="str">
        <f>計算式有りプログラム掲載用選手名簿!F18</f>
        <v/>
      </c>
      <c r="E15" s="39" t="str">
        <f>計算式有りプログラム掲載用選手名簿!G18</f>
        <v/>
      </c>
    </row>
    <row r="16" spans="4:5" x14ac:dyDescent="0.25">
      <c r="D16" s="37" t="str">
        <f>計算式有りプログラム掲載用選手名簿!F19</f>
        <v/>
      </c>
      <c r="E16" s="39" t="str">
        <f>計算式有りプログラム掲載用選手名簿!G19</f>
        <v/>
      </c>
    </row>
    <row r="17" spans="4:5" x14ac:dyDescent="0.25">
      <c r="D17" s="37" t="str">
        <f>計算式有りプログラム掲載用選手名簿!F20</f>
        <v/>
      </c>
      <c r="E17" s="39" t="str">
        <f>計算式有りプログラム掲載用選手名簿!G20</f>
        <v/>
      </c>
    </row>
    <row r="18" spans="4:5" x14ac:dyDescent="0.25">
      <c r="D18" s="37" t="str">
        <f>計算式有りプログラム掲載用選手名簿!F21</f>
        <v/>
      </c>
      <c r="E18" s="39" t="str">
        <f>計算式有りプログラム掲載用選手名簿!G21</f>
        <v/>
      </c>
    </row>
    <row r="19" spans="4:5" x14ac:dyDescent="0.25">
      <c r="D19" s="37" t="str">
        <f>計算式有りプログラム掲載用選手名簿!F22</f>
        <v/>
      </c>
      <c r="E19" s="39" t="str">
        <f>計算式有りプログラム掲載用選手名簿!G22</f>
        <v/>
      </c>
    </row>
    <row r="20" spans="4:5" x14ac:dyDescent="0.25">
      <c r="D20" s="37" t="str">
        <f>計算式有りプログラム掲載用選手名簿!F23</f>
        <v/>
      </c>
      <c r="E20" s="39" t="str">
        <f>計算式有りプログラム掲載用選手名簿!G23</f>
        <v/>
      </c>
    </row>
    <row r="21" spans="4:5" x14ac:dyDescent="0.25">
      <c r="D21" s="37" t="str">
        <f>計算式有りプログラム掲載用選手名簿!F24</f>
        <v/>
      </c>
      <c r="E21" s="39" t="str">
        <f>計算式有りプログラム掲載用選手名簿!G24</f>
        <v/>
      </c>
    </row>
    <row r="22" spans="4:5" x14ac:dyDescent="0.25">
      <c r="D22" s="37" t="str">
        <f>計算式有りプログラム掲載用選手名簿!F25</f>
        <v/>
      </c>
      <c r="E22" s="39" t="str">
        <f>計算式有りプログラム掲載用選手名簿!G25</f>
        <v/>
      </c>
    </row>
    <row r="23" spans="4:5" x14ac:dyDescent="0.25">
      <c r="D23" s="37" t="str">
        <f>計算式有りプログラム掲載用選手名簿!F26</f>
        <v/>
      </c>
      <c r="E23" s="39" t="str">
        <f>計算式有りプログラム掲載用選手名簿!G26</f>
        <v/>
      </c>
    </row>
    <row r="24" spans="4:5" x14ac:dyDescent="0.25">
      <c r="D24" s="37" t="str">
        <f>計算式有りプログラム掲載用選手名簿!F27</f>
        <v/>
      </c>
      <c r="E24" s="39" t="str">
        <f>計算式有りプログラム掲載用選手名簿!G27</f>
        <v/>
      </c>
    </row>
    <row r="25" spans="4:5" ht="16.5" thickBot="1" x14ac:dyDescent="0.3">
      <c r="D25" s="38" t="str">
        <f>計算式有りプログラム掲載用選手名簿!F28</f>
        <v/>
      </c>
      <c r="E25" s="40" t="str">
        <f>計算式有りプログラム掲載用選手名簿!G28</f>
        <v/>
      </c>
    </row>
    <row r="26" spans="4:5" ht="16.5" thickTop="1" x14ac:dyDescent="0.25"/>
  </sheetData>
  <sheetProtection algorithmName="SHA-512" hashValue="p+LswGy1WQA2z0Yar3mYR+peDv853i7Os0Ip0JlNiVAsH5PZe5830IMO0DIZtlhyFS7IxP2WxUYvIY1g9h5/cA==" saltValue="2y1VKllL4HbtAEwWskV7bA==" spinCount="100000" sheet="1" objects="1" scenarios="1"/>
  <phoneticPr fontId="2"/>
  <pageMargins left="0.75" right="0.75" top="1" bottom="1" header="0.51200000000000001" footer="0.5120000000000000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0"/>
  <sheetViews>
    <sheetView workbookViewId="0">
      <selection sqref="A1:B50"/>
    </sheetView>
  </sheetViews>
  <sheetFormatPr defaultRowHeight="18.75" x14ac:dyDescent="0.2"/>
  <cols>
    <col min="2" max="2" width="9" style="2"/>
  </cols>
  <sheetData>
    <row r="1" spans="1:2" x14ac:dyDescent="0.2">
      <c r="A1">
        <v>1</v>
      </c>
      <c r="B1" s="2" t="s">
        <v>54</v>
      </c>
    </row>
    <row r="2" spans="1:2" x14ac:dyDescent="0.2">
      <c r="A2">
        <v>2</v>
      </c>
      <c r="B2" s="2" t="s">
        <v>55</v>
      </c>
    </row>
    <row r="3" spans="1:2" x14ac:dyDescent="0.2">
      <c r="A3">
        <v>3</v>
      </c>
      <c r="B3" s="2" t="s">
        <v>56</v>
      </c>
    </row>
    <row r="4" spans="1:2" x14ac:dyDescent="0.2">
      <c r="A4">
        <v>4</v>
      </c>
      <c r="B4" s="2" t="s">
        <v>57</v>
      </c>
    </row>
    <row r="5" spans="1:2" x14ac:dyDescent="0.2">
      <c r="A5">
        <v>5</v>
      </c>
      <c r="B5" s="2" t="s">
        <v>58</v>
      </c>
    </row>
    <row r="6" spans="1:2" x14ac:dyDescent="0.2">
      <c r="A6">
        <v>6</v>
      </c>
      <c r="B6" s="2" t="s">
        <v>59</v>
      </c>
    </row>
    <row r="7" spans="1:2" x14ac:dyDescent="0.2">
      <c r="A7">
        <v>7</v>
      </c>
      <c r="B7" s="2" t="s">
        <v>60</v>
      </c>
    </row>
    <row r="8" spans="1:2" x14ac:dyDescent="0.2">
      <c r="A8">
        <v>8</v>
      </c>
      <c r="B8" s="2" t="s">
        <v>61</v>
      </c>
    </row>
    <row r="9" spans="1:2" x14ac:dyDescent="0.2">
      <c r="A9">
        <v>9</v>
      </c>
      <c r="B9" s="2" t="s">
        <v>62</v>
      </c>
    </row>
    <row r="10" spans="1:2" x14ac:dyDescent="0.2">
      <c r="A10">
        <v>10</v>
      </c>
      <c r="B10" s="2" t="s">
        <v>63</v>
      </c>
    </row>
    <row r="11" spans="1:2" x14ac:dyDescent="0.2">
      <c r="A11">
        <v>11</v>
      </c>
      <c r="B11" s="2" t="s">
        <v>64</v>
      </c>
    </row>
    <row r="12" spans="1:2" x14ac:dyDescent="0.2">
      <c r="A12">
        <v>12</v>
      </c>
      <c r="B12" s="2" t="s">
        <v>65</v>
      </c>
    </row>
    <row r="13" spans="1:2" x14ac:dyDescent="0.2">
      <c r="A13">
        <v>13</v>
      </c>
      <c r="B13" s="2" t="s">
        <v>66</v>
      </c>
    </row>
    <row r="14" spans="1:2" x14ac:dyDescent="0.2">
      <c r="A14">
        <v>14</v>
      </c>
      <c r="B14" s="2" t="s">
        <v>67</v>
      </c>
    </row>
    <row r="15" spans="1:2" x14ac:dyDescent="0.2">
      <c r="A15">
        <v>15</v>
      </c>
      <c r="B15" s="2" t="s">
        <v>68</v>
      </c>
    </row>
    <row r="16" spans="1:2" x14ac:dyDescent="0.2">
      <c r="A16">
        <v>16</v>
      </c>
      <c r="B16" s="2" t="s">
        <v>69</v>
      </c>
    </row>
    <row r="17" spans="1:2" x14ac:dyDescent="0.2">
      <c r="A17">
        <v>17</v>
      </c>
      <c r="B17" s="2" t="s">
        <v>70</v>
      </c>
    </row>
    <row r="18" spans="1:2" x14ac:dyDescent="0.2">
      <c r="A18">
        <v>18</v>
      </c>
      <c r="B18" s="2" t="s">
        <v>71</v>
      </c>
    </row>
    <row r="19" spans="1:2" x14ac:dyDescent="0.2">
      <c r="A19">
        <v>19</v>
      </c>
      <c r="B19" s="2" t="s">
        <v>72</v>
      </c>
    </row>
    <row r="20" spans="1:2" x14ac:dyDescent="0.2">
      <c r="A20">
        <v>20</v>
      </c>
      <c r="B20" s="2" t="s">
        <v>73</v>
      </c>
    </row>
    <row r="21" spans="1:2" x14ac:dyDescent="0.2">
      <c r="A21">
        <v>21</v>
      </c>
      <c r="B21" s="2" t="s">
        <v>74</v>
      </c>
    </row>
    <row r="22" spans="1:2" x14ac:dyDescent="0.2">
      <c r="A22">
        <v>22</v>
      </c>
      <c r="B22" s="2" t="s">
        <v>75</v>
      </c>
    </row>
    <row r="23" spans="1:2" x14ac:dyDescent="0.2">
      <c r="A23">
        <v>23</v>
      </c>
      <c r="B23" s="2" t="s">
        <v>76</v>
      </c>
    </row>
    <row r="24" spans="1:2" x14ac:dyDescent="0.2">
      <c r="A24">
        <v>24</v>
      </c>
      <c r="B24" s="2" t="s">
        <v>77</v>
      </c>
    </row>
    <row r="25" spans="1:2" x14ac:dyDescent="0.2">
      <c r="A25">
        <v>25</v>
      </c>
      <c r="B25" s="2" t="s">
        <v>78</v>
      </c>
    </row>
    <row r="26" spans="1:2" x14ac:dyDescent="0.2">
      <c r="A26">
        <v>26</v>
      </c>
      <c r="B26" s="2" t="s">
        <v>79</v>
      </c>
    </row>
    <row r="27" spans="1:2" x14ac:dyDescent="0.2">
      <c r="A27">
        <v>27</v>
      </c>
      <c r="B27" s="2" t="s">
        <v>80</v>
      </c>
    </row>
    <row r="28" spans="1:2" x14ac:dyDescent="0.2">
      <c r="A28">
        <v>28</v>
      </c>
      <c r="B28" s="2" t="s">
        <v>81</v>
      </c>
    </row>
    <row r="29" spans="1:2" x14ac:dyDescent="0.2">
      <c r="A29">
        <v>29</v>
      </c>
      <c r="B29" s="2" t="s">
        <v>82</v>
      </c>
    </row>
    <row r="30" spans="1:2" x14ac:dyDescent="0.2">
      <c r="A30">
        <v>30</v>
      </c>
      <c r="B30" s="2" t="s">
        <v>83</v>
      </c>
    </row>
    <row r="31" spans="1:2" x14ac:dyDescent="0.2">
      <c r="A31">
        <v>31</v>
      </c>
      <c r="B31" s="2" t="s">
        <v>84</v>
      </c>
    </row>
    <row r="32" spans="1:2" x14ac:dyDescent="0.2">
      <c r="A32">
        <v>32</v>
      </c>
      <c r="B32" s="2" t="s">
        <v>85</v>
      </c>
    </row>
    <row r="33" spans="1:2" x14ac:dyDescent="0.2">
      <c r="A33">
        <v>33</v>
      </c>
      <c r="B33" s="2" t="s">
        <v>86</v>
      </c>
    </row>
    <row r="34" spans="1:2" x14ac:dyDescent="0.2">
      <c r="A34">
        <v>34</v>
      </c>
      <c r="B34" s="2" t="s">
        <v>87</v>
      </c>
    </row>
    <row r="35" spans="1:2" x14ac:dyDescent="0.2">
      <c r="A35">
        <v>35</v>
      </c>
      <c r="B35" s="2" t="s">
        <v>88</v>
      </c>
    </row>
    <row r="36" spans="1:2" x14ac:dyDescent="0.2">
      <c r="A36">
        <v>36</v>
      </c>
      <c r="B36" s="2" t="s">
        <v>89</v>
      </c>
    </row>
    <row r="37" spans="1:2" x14ac:dyDescent="0.2">
      <c r="A37">
        <v>37</v>
      </c>
      <c r="B37" s="2" t="s">
        <v>90</v>
      </c>
    </row>
    <row r="38" spans="1:2" x14ac:dyDescent="0.2">
      <c r="A38">
        <v>38</v>
      </c>
      <c r="B38" s="2" t="s">
        <v>91</v>
      </c>
    </row>
    <row r="39" spans="1:2" x14ac:dyDescent="0.2">
      <c r="A39">
        <v>39</v>
      </c>
      <c r="B39" s="2" t="s">
        <v>92</v>
      </c>
    </row>
    <row r="40" spans="1:2" x14ac:dyDescent="0.2">
      <c r="A40">
        <v>40</v>
      </c>
      <c r="B40" s="2" t="s">
        <v>93</v>
      </c>
    </row>
    <row r="41" spans="1:2" x14ac:dyDescent="0.2">
      <c r="A41">
        <v>41</v>
      </c>
      <c r="B41" s="2" t="s">
        <v>94</v>
      </c>
    </row>
    <row r="42" spans="1:2" x14ac:dyDescent="0.2">
      <c r="A42">
        <v>42</v>
      </c>
      <c r="B42" s="2" t="s">
        <v>95</v>
      </c>
    </row>
    <row r="43" spans="1:2" x14ac:dyDescent="0.2">
      <c r="A43">
        <v>43</v>
      </c>
      <c r="B43" s="2" t="s">
        <v>96</v>
      </c>
    </row>
    <row r="44" spans="1:2" x14ac:dyDescent="0.2">
      <c r="A44">
        <v>44</v>
      </c>
      <c r="B44" s="2" t="s">
        <v>97</v>
      </c>
    </row>
    <row r="45" spans="1:2" x14ac:dyDescent="0.2">
      <c r="A45">
        <v>45</v>
      </c>
      <c r="B45" s="2" t="s">
        <v>98</v>
      </c>
    </row>
    <row r="46" spans="1:2" x14ac:dyDescent="0.2">
      <c r="A46">
        <v>46</v>
      </c>
      <c r="B46" s="2" t="s">
        <v>99</v>
      </c>
    </row>
    <row r="47" spans="1:2" x14ac:dyDescent="0.2">
      <c r="A47">
        <v>47</v>
      </c>
      <c r="B47" s="2" t="s">
        <v>100</v>
      </c>
    </row>
    <row r="48" spans="1:2" x14ac:dyDescent="0.2">
      <c r="A48">
        <v>48</v>
      </c>
      <c r="B48" s="2" t="s">
        <v>101</v>
      </c>
    </row>
    <row r="49" spans="1:2" x14ac:dyDescent="0.2">
      <c r="A49">
        <v>49</v>
      </c>
      <c r="B49" s="2" t="s">
        <v>102</v>
      </c>
    </row>
    <row r="50" spans="1:2" x14ac:dyDescent="0.2">
      <c r="A50">
        <v>50</v>
      </c>
      <c r="B50" s="2" t="s">
        <v>103</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大会参加申込用紙</vt:lpstr>
      <vt:lpstr>計算式有りプログラム掲載用選手名簿</vt:lpstr>
      <vt:lpstr>staff</vt:lpstr>
      <vt:lpstr>data</vt:lpstr>
      <vt:lpstr>丸囲い数字</vt:lpstr>
      <vt:lpstr>staff!Print_Area</vt:lpstr>
      <vt:lpstr>計算式有りプログラム掲載用選手名簿!Print_Area</vt:lpstr>
      <vt:lpstr>大会参加申込用紙!Print_Area</vt:lpstr>
      <vt:lpstr>主将背番号</vt:lpstr>
    </vt:vector>
  </TitlesOfParts>
  <Company>Ace Engineer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 Engineer</dc:creator>
  <cp:lastModifiedBy>Seko, Atsushi (SBSC)</cp:lastModifiedBy>
  <cp:lastPrinted>2018-07-17T06:34:39Z</cp:lastPrinted>
  <dcterms:created xsi:type="dcterms:W3CDTF">2011-02-21T06:09:50Z</dcterms:created>
  <dcterms:modified xsi:type="dcterms:W3CDTF">2019-07-16T00:50:08Z</dcterms:modified>
</cp:coreProperties>
</file>